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General" sheetId="2" state="visible" r:id="rId4"/>
    <sheet name="Positions &amp; Pitches" sheetId="3" state="visible" r:id="rId5"/>
    <sheet name="Points — Position Player" sheetId="4" state="visible" r:id="rId6"/>
    <sheet name="Points — Pitcher" sheetId="5" state="visible" r:id="rId7"/>
    <sheet name="Random Rating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<sst xmlns="http://schemas.openxmlformats.org/spreadsheetml/2006/main" count="505" uniqueCount="302">
  <si>
    <t xml:space="preserve">SGCBL Create-a-Player (CAP) Worksheet</t>
  </si>
  <si>
    <t xml:space="preserve">Instructions</t>
  </si>
  <si>
    <t xml:space="preserve">1.</t>
  </si>
  <si>
    <t xml:space="preserve">General Tab</t>
  </si>
  <si>
    <t xml:space="preserve">Fill in biographical information: name, nickname, height, weight, date of birth, city of birth, nationality, bats, throws, and player type (Position Player or Pitcher).</t>
  </si>
  <si>
    <t xml:space="preserve">2.</t>
  </si>
  <si>
    <t xml:space="preserve">Positions &amp; Pitches Tab</t>
  </si>
  <si>
    <t xml:space="preserve">Select your primary position (or 2 starting pitches for pitchers). Purchase additional positions or pitches by marking them and paying $5M per position or $2M per pitch.</t>
  </si>
  <si>
    <t xml:space="preserve">3.</t>
  </si>
  <si>
    <t xml:space="preserve">Points Tab</t>
  </si>
  <si>
    <t xml:space="preserve">Open the Points tab matching your player type. Assign points to ratings — staying within the group minimums. The sheet will track your totals and warn you of any violations.</t>
  </si>
  <si>
    <t xml:space="preserve">  → Batting/Pitching splits</t>
  </si>
  <si>
    <t xml:space="preserve">Batting (BABIP, Avoid K's, Gap Power, Power, Eye/Patience) and Core Pitching (Raw Movement, Control, Pitching BABIP) each have vs. LHP and vs. RHP components. Spending 1 point raises both sides equally. Spending ½ point raises one side only.</t>
  </si>
  <si>
    <t xml:space="preserve">  → Potential warning</t>
  </si>
  <si>
    <t xml:space="preserve">Batting and Core Pitching ratings have a Potential of Current + 20. If a rating exceeds 80, its Potential would exceed 100 and will be capped by the game. Yellow cells warn you of this.</t>
  </si>
  <si>
    <t xml:space="preserve">  → Red warning</t>
  </si>
  <si>
    <t xml:space="preserve">Any group where you have spent more than the maximum allowed will turn red. Lower your values to fix it.</t>
  </si>
  <si>
    <t xml:space="preserve">4.</t>
  </si>
  <si>
    <t xml:space="preserve">Submit to Commissioner</t>
  </si>
  <si>
    <t xml:space="preserve">Send the completed worksheet to the Commissioner who will generate the player and return the sheet with randomly generated Personality and Injury ratings filled in.</t>
  </si>
  <si>
    <t xml:space="preserve">5.</t>
  </si>
  <si>
    <t xml:space="preserve">Random Ratings Tab</t>
  </si>
  <si>
    <t xml:space="preserve">Review the randomly generated Personality and Injury ratings. You may spend money to modify any of them. Fill in the Modded column and the payment column, then resubmit.</t>
  </si>
  <si>
    <t xml:space="preserve">6.</t>
  </si>
  <si>
    <t xml:space="preserve">Done! Congratulations and good luck with your new CAP!</t>
  </si>
  <si>
    <t xml:space="preserve">NOTE:</t>
  </si>
  <si>
    <t xml:space="preserve">Ratings marked as CALCULATED (Contact, Stuff, HR Allowed, Overall Movement) are shown for reference only. You cannot set these directly — they are determined by the game from your editable inputs.</t>
  </si>
  <si>
    <t xml:space="preserve">SGCBL CAP Worksheet — General Information</t>
  </si>
  <si>
    <t xml:space="preserve">  Biographical</t>
  </si>
  <si>
    <t xml:space="preserve">First Name</t>
  </si>
  <si>
    <t xml:space="preserve">Last Name</t>
  </si>
  <si>
    <t xml:space="preserve">Nickname</t>
  </si>
  <si>
    <t xml:space="preserve">(optional)</t>
  </si>
  <si>
    <t xml:space="preserve">Uniform Number</t>
  </si>
  <si>
    <t xml:space="preserve">Height</t>
  </si>
  <si>
    <t xml:space="preserve">(optional, e.g. 6'2")</t>
  </si>
  <si>
    <t xml:space="preserve">Weight</t>
  </si>
  <si>
    <t xml:space="preserve">(optional, lbs)</t>
  </si>
  <si>
    <t xml:space="preserve">Date of Birth</t>
  </si>
  <si>
    <t xml:space="preserve">(MM/DD/YYYY)</t>
  </si>
  <si>
    <t xml:space="preserve">City of Birth</t>
  </si>
  <si>
    <t xml:space="preserve">Nationality</t>
  </si>
  <si>
    <t xml:space="preserve">  Handedness</t>
  </si>
  <si>
    <t xml:space="preserve">Bats</t>
  </si>
  <si>
    <t xml:space="preserve">Left</t>
  </si>
  <si>
    <t xml:space="preserve">Enter X to select</t>
  </si>
  <si>
    <t xml:space="preserve">Right</t>
  </si>
  <si>
    <t xml:space="preserve">Switch</t>
  </si>
  <si>
    <t xml:space="preserve">Throws</t>
  </si>
  <si>
    <t xml:space="preserve">  Player Type</t>
  </si>
  <si>
    <t xml:space="preserve">Player Type</t>
  </si>
  <si>
    <t xml:space="preserve">Position Player</t>
  </si>
  <si>
    <t xml:space="preserve">Enter X to select one</t>
  </si>
  <si>
    <t xml:space="preserve">Pitcher</t>
  </si>
  <si>
    <t xml:space="preserve">Complete the appropriate Points tab based on the Player Type selected above.</t>
  </si>
  <si>
    <t xml:space="preserve">SGCBL CAP Worksheet — Positions &amp; Pitches</t>
  </si>
  <si>
    <t xml:space="preserve">Item</t>
  </si>
  <si>
    <t xml:space="preserve">Select (X)</t>
  </si>
  <si>
    <t xml:space="preserve">Description</t>
  </si>
  <si>
    <t xml:space="preserve">Cost</t>
  </si>
  <si>
    <t xml:space="preserve">Payment</t>
  </si>
  <si>
    <t xml:space="preserve">  Position Players — Select Primary Position and Purchase Additional Positions</t>
  </si>
  <si>
    <t xml:space="preserve">Catcher (C)</t>
  </si>
  <si>
    <t xml:space="preserve">Primary position — free</t>
  </si>
  <si>
    <t xml:space="preserve">$0</t>
  </si>
  <si>
    <t xml:space="preserve">First Base (1B)</t>
  </si>
  <si>
    <t xml:space="preserve">Additional position</t>
  </si>
  <si>
    <t xml:space="preserve">$5,000,000</t>
  </si>
  <si>
    <t xml:space="preserve">Second Base (2B)</t>
  </si>
  <si>
    <t xml:space="preserve">Third Base (3B)</t>
  </si>
  <si>
    <t xml:space="preserve">Shortstop (SS)</t>
  </si>
  <si>
    <t xml:space="preserve">Left Field (LF)</t>
  </si>
  <si>
    <t xml:space="preserve">Center Field (CF)</t>
  </si>
  <si>
    <t xml:space="preserve">Right Field (RF)</t>
  </si>
  <si>
    <t xml:space="preserve">Mark primary position with P, additional positions with X. Each additional position costs $5M and grants 200 Experience points.</t>
  </si>
  <si>
    <t xml:space="preserve">  Pitchers — Select 2 Starting Pitches (free) and Purchase Up to 3 Additional Pitches ($2M each, max 5 total)</t>
  </si>
  <si>
    <t xml:space="preserve">Fastball</t>
  </si>
  <si>
    <t xml:space="preserve">Starting pitch 1 — free</t>
  </si>
  <si>
    <t xml:space="preserve">Slider</t>
  </si>
  <si>
    <t xml:space="preserve">Starting pitch 2 — free</t>
  </si>
  <si>
    <t xml:space="preserve">Curveball</t>
  </si>
  <si>
    <t xml:space="preserve">Additional pitch — $2M each</t>
  </si>
  <si>
    <t xml:space="preserve">$2,000,000</t>
  </si>
  <si>
    <t xml:space="preserve">Screwball</t>
  </si>
  <si>
    <t xml:space="preserve">Forkball</t>
  </si>
  <si>
    <t xml:space="preserve">Changeup</t>
  </si>
  <si>
    <t xml:space="preserve">Sinker</t>
  </si>
  <si>
    <t xml:space="preserve">Splitter</t>
  </si>
  <si>
    <t xml:space="preserve">Knuckleball</t>
  </si>
  <si>
    <t xml:space="preserve">Cutter</t>
  </si>
  <si>
    <t xml:space="preserve">Circle Change</t>
  </si>
  <si>
    <t xml:space="preserve">Knuckle Curve</t>
  </si>
  <si>
    <t xml:space="preserve">Mark the 2 starting pitches with P. Mark additional pitches with X. Maximum 5 pitches total.</t>
  </si>
  <si>
    <t xml:space="preserve">  Pitcher Velocity — Baseline is 90–92 mph. Each step up costs 10 points; each step down refunds 10 points.</t>
  </si>
  <si>
    <t xml:space="preserve">100+ mph</t>
  </si>
  <si>
    <t xml:space="preserve">+90 pts</t>
  </si>
  <si>
    <t xml:space="preserve">99–101</t>
  </si>
  <si>
    <t xml:space="preserve">+80 pts</t>
  </si>
  <si>
    <t xml:space="preserve">98–100</t>
  </si>
  <si>
    <t xml:space="preserve">+70 pts</t>
  </si>
  <si>
    <t xml:space="preserve">97–99</t>
  </si>
  <si>
    <t xml:space="preserve">+60 pts</t>
  </si>
  <si>
    <t xml:space="preserve">96–98</t>
  </si>
  <si>
    <t xml:space="preserve">+50 pts</t>
  </si>
  <si>
    <t xml:space="preserve">95–97</t>
  </si>
  <si>
    <t xml:space="preserve">+40 pts</t>
  </si>
  <si>
    <t xml:space="preserve">94–96</t>
  </si>
  <si>
    <t xml:space="preserve">+30 pts</t>
  </si>
  <si>
    <t xml:space="preserve">93–95</t>
  </si>
  <si>
    <t xml:space="preserve">+20 pts</t>
  </si>
  <si>
    <t xml:space="preserve">92–94</t>
  </si>
  <si>
    <t xml:space="preserve">+10 pts</t>
  </si>
  <si>
    <t xml:space="preserve">90–92 (baseline)</t>
  </si>
  <si>
    <t xml:space="preserve">0 pts (baseline)</t>
  </si>
  <si>
    <t xml:space="preserve">89–91</t>
  </si>
  <si>
    <t xml:space="preserve">-10 pts (refund)</t>
  </si>
  <si>
    <t xml:space="preserve">88–90</t>
  </si>
  <si>
    <t xml:space="preserve">-20 pts (refund)</t>
  </si>
  <si>
    <t xml:space="preserve">87–89</t>
  </si>
  <si>
    <t xml:space="preserve">-30 pts (refund)</t>
  </si>
  <si>
    <t xml:space="preserve">86–88</t>
  </si>
  <si>
    <t xml:space="preserve">-40 pts (refund)</t>
  </si>
  <si>
    <t xml:space="preserve">85–87</t>
  </si>
  <si>
    <t xml:space="preserve">-50 pts (refund)</t>
  </si>
  <si>
    <t xml:space="preserve">84–86</t>
  </si>
  <si>
    <t xml:space="preserve">-60 pts (refund)</t>
  </si>
  <si>
    <t xml:space="preserve">83–85</t>
  </si>
  <si>
    <t xml:space="preserve">-70 pts (refund)</t>
  </si>
  <si>
    <t xml:space="preserve">80–83</t>
  </si>
  <si>
    <t xml:space="preserve">-80 pts (refund)</t>
  </si>
  <si>
    <t xml:space="preserve">75–80</t>
  </si>
  <si>
    <t xml:space="preserve">-90 pts (refund)</t>
  </si>
  <si>
    <t xml:space="preserve">Mark selected velocity with X. Only one may be selected.</t>
  </si>
  <si>
    <t xml:space="preserve">Total Position Payments:</t>
  </si>
  <si>
    <t xml:space="preserve">Total Pitch Payments:</t>
  </si>
  <si>
    <t xml:space="preserve">TOTAL COST:</t>
  </si>
  <si>
    <t xml:space="preserve">SGCBL CAP Worksheet — Points (Position Player)</t>
  </si>
  <si>
    <t xml:space="preserve">Point Pool Summary</t>
  </si>
  <si>
    <t xml:space="preserve">Base Points</t>
  </si>
  <si>
    <t xml:space="preserve">Bonus Points</t>
  </si>
  <si>
    <t xml:space="preserve">Total Pool</t>
  </si>
  <si>
    <t xml:space="preserve">Points Used</t>
  </si>
  <si>
    <t xml:space="preserve">Remaining</t>
  </si>
  <si>
    <t xml:space="preserve">Group</t>
  </si>
  <si>
    <t xml:space="preserve">Rating</t>
  </si>
  <si>
    <t xml:space="preserve">vs LHP pts</t>
  </si>
  <si>
    <t xml:space="preserve">vs RHP pts</t>
  </si>
  <si>
    <t xml:space="preserve">Total Spent</t>
  </si>
  <si>
    <t xml:space="preserve">Final Rating</t>
  </si>
  <si>
    <t xml:space="preserve">Potential</t>
  </si>
  <si>
    <t xml:space="preserve">Notes</t>
  </si>
  <si>
    <t xml:space="preserve">  BATTING  |  Min spend: 100 pts  |  All ratings start at 50  |  ½ pt raises one side only</t>
  </si>
  <si>
    <t xml:space="preserve">BABIP</t>
  </si>
  <si>
    <t xml:space="preserve">Avoid K's</t>
  </si>
  <si>
    <t xml:space="preserve">Gap Power</t>
  </si>
  <si>
    <t xml:space="preserve">Power</t>
  </si>
  <si>
    <t xml:space="preserve">Eye/Patience</t>
  </si>
  <si>
    <t xml:space="preserve">Batting Total</t>
  </si>
  <si>
    <t xml:space="preserve">Min: 100 / Max: 250</t>
  </si>
  <si>
    <t xml:space="preserve">  CALCULATED OUTPUTS (read-only — set by game from inputs above)</t>
  </si>
  <si>
    <t xml:space="preserve">Contact</t>
  </si>
  <si>
    <t xml:space="preserve">CALCULATED</t>
  </si>
  <si>
    <t xml:space="preserve">Derived from BABIP + Avoid K's by game</t>
  </si>
  <si>
    <t xml:space="preserve">  OTHER OFFENSIVE  |  Min spend: 150 pts  |  All ratings start at 0  |  No L/R splits</t>
  </si>
  <si>
    <t xml:space="preserve">Running Speed</t>
  </si>
  <si>
    <t xml:space="preserve">—</t>
  </si>
  <si>
    <t xml:space="preserve">No potential rating</t>
  </si>
  <si>
    <t xml:space="preserve">Stealing Aggressiveness</t>
  </si>
  <si>
    <t xml:space="preserve">Stealing Ability</t>
  </si>
  <si>
    <t xml:space="preserve">Baserunning</t>
  </si>
  <si>
    <t xml:space="preserve">Sacrifice Bunt</t>
  </si>
  <si>
    <t xml:space="preserve">Bunt for Hit</t>
  </si>
  <si>
    <t xml:space="preserve">Other Off. Total</t>
  </si>
  <si>
    <t xml:space="preserve">Min: 150 / Max: 600</t>
  </si>
  <si>
    <t xml:space="preserve">  DEFENSIVE  |  Min spend: 100 pts  |  All ratings start at 0  |  No L/R splits  |  Spend in positions relevant to your player</t>
  </si>
  <si>
    <t xml:space="preserve">Catcher Blocking</t>
  </si>
  <si>
    <t xml:space="preserve">Catcher only</t>
  </si>
  <si>
    <t xml:space="preserve">Catcher Framing</t>
  </si>
  <si>
    <t xml:space="preserve">Catcher Arm</t>
  </si>
  <si>
    <t xml:space="preserve">Infield Range</t>
  </si>
  <si>
    <t xml:space="preserve">C/IF</t>
  </si>
  <si>
    <t xml:space="preserve">Infield Error</t>
  </si>
  <si>
    <t xml:space="preserve">Infield Arm</t>
  </si>
  <si>
    <t xml:space="preserve">Turn DP</t>
  </si>
  <si>
    <t xml:space="preserve">C/2B/SS</t>
  </si>
  <si>
    <t xml:space="preserve">Outfield Range</t>
  </si>
  <si>
    <t xml:space="preserve">OF</t>
  </si>
  <si>
    <t xml:space="preserve">Outfield Error</t>
  </si>
  <si>
    <t xml:space="preserve">Outfield Arm</t>
  </si>
  <si>
    <t xml:space="preserve">Defense Total</t>
  </si>
  <si>
    <t xml:space="preserve">Min: 100 / Max: 1000</t>
  </si>
  <si>
    <t xml:space="preserve">  BONUS POINTS (100 pts) — Spend anywhere above after meeting all floors</t>
  </si>
  <si>
    <t xml:space="preserve">Bonus points are included in the group totals above when you enter them in the rating cells. The pool summary at the top tracks total used vs available.</t>
  </si>
  <si>
    <t xml:space="preserve">  GRAND TOTAL</t>
  </si>
  <si>
    <t xml:space="preserve">Total Points Spent:</t>
  </si>
  <si>
    <t xml:space="preserve">Max: 600</t>
  </si>
  <si>
    <t xml:space="preserve">SGCBL CAP Worksheet — Points (Pitcher)</t>
  </si>
  <si>
    <t xml:space="preserve">vs LHB pts</t>
  </si>
  <si>
    <t xml:space="preserve">vs RHB pts</t>
  </si>
  <si>
    <t xml:space="preserve">  CORE PITCHING  |  Min spend: 100 pts  |  All ratings start at 50  |  ½ pt raises one side only</t>
  </si>
  <si>
    <t xml:space="preserve">Raw Movement</t>
  </si>
  <si>
    <t xml:space="preserve">Control</t>
  </si>
  <si>
    <t xml:space="preserve">Pitching BABIP</t>
  </si>
  <si>
    <t xml:space="preserve">Core Pitch Total</t>
  </si>
  <si>
    <t xml:space="preserve">Min: 100 / Max: 150</t>
  </si>
  <si>
    <t xml:space="preserve">  CALCULATED OUTPUTS (read-only)</t>
  </si>
  <si>
    <t xml:space="preserve">Stuff</t>
  </si>
  <si>
    <t xml:space="preserve">Derived from Velocity + pitch ratings</t>
  </si>
  <si>
    <t xml:space="preserve">HR Allowed</t>
  </si>
  <si>
    <t xml:space="preserve">Calculated by game</t>
  </si>
  <si>
    <t xml:space="preserve">Overall Movement</t>
  </si>
  <si>
    <t xml:space="preserve">Derived from Raw Movement + HR Allowed</t>
  </si>
  <si>
    <t xml:space="preserve">  OTHER PITCHING  |  Min spend: 75 pts (incl. velocity cost)  |  All ratings start at 0  |  No L/R splits</t>
  </si>
  <si>
    <t xml:space="preserve">Velocity</t>
  </si>
  <si>
    <t xml:space="preserve">Select range in Positions &amp; Pitches tab. Enter point cost here (positive=up, negative=down from 90–92 baseline).</t>
  </si>
  <si>
    <t xml:space="preserve">Stamina</t>
  </si>
  <si>
    <t xml:space="preserve">Higher = more innings</t>
  </si>
  <si>
    <t xml:space="preserve">Hold Runners</t>
  </si>
  <si>
    <t xml:space="preserve">Controls base stealing</t>
  </si>
  <si>
    <t xml:space="preserve">Other Pitch Total</t>
  </si>
  <si>
    <t xml:space="preserve">Min: 75</t>
  </si>
  <si>
    <t xml:space="preserve">  PITCH TYPES  |  Min spend: 100 pts across chosen pitches  |  Each chosen pitch starts at 50  |  Max 5 pitches total</t>
  </si>
  <si>
    <t xml:space="preserve">Only enter points for pitches selected in the Positions &amp; Pitches tab. Leave others at 0.</t>
  </si>
  <si>
    <t xml:space="preserve">Only if selected in P&amp;P tab; else leave 0</t>
  </si>
  <si>
    <t xml:space="preserve">Pitch Types Total</t>
  </si>
  <si>
    <t xml:space="preserve">  DEFENSIVE  |  No minimum  |  All ratings start at 0  |  Optional spend only</t>
  </si>
  <si>
    <t xml:space="preserve">No minimum</t>
  </si>
  <si>
    <t xml:space="preserve">Max: 400</t>
  </si>
  <si>
    <t xml:space="preserve">SGCBL CAP Worksheet — Random Ratings &amp; Personality Modifications</t>
  </si>
  <si>
    <t xml:space="preserve">The Commissioner fills in the "Generated" column after creating the player. The GM may then spend money to raise or lower any rating. Fill in "Raise (#)" or "Lower (#)" and the payment column, then resubmit.</t>
  </si>
  <si>
    <t xml:space="preserve">Generated
(1–200)</t>
  </si>
  <si>
    <t xml:space="preserve">Modded</t>
  </si>
  <si>
    <t xml:space="preserve">Raise means…</t>
  </si>
  <si>
    <t xml:space="preserve">Raise cost (ea.)</t>
  </si>
  <si>
    <t xml:space="preserve">Raise #</t>
  </si>
  <si>
    <t xml:space="preserve">Lower means…</t>
  </si>
  <si>
    <t xml:space="preserve">Lower cost (ea.)</t>
  </si>
  <si>
    <t xml:space="preserve">Lower #</t>
  </si>
  <si>
    <t xml:space="preserve">  PERSONALITY RATINGS</t>
  </si>
  <si>
    <t xml:space="preserve">Leadership Ability</t>
  </si>
  <si>
    <t xml:space="preserve">Leadership School</t>
  </si>
  <si>
    <t xml:space="preserve">$1,000,000</t>
  </si>
  <si>
    <t xml:space="preserve">Rumor Monger</t>
  </si>
  <si>
    <t xml:space="preserve">$1,000</t>
  </si>
  <si>
    <t xml:space="preserve">Desire for Winner</t>
  </si>
  <si>
    <t xml:space="preserve">Motivational Courses</t>
  </si>
  <si>
    <t xml:space="preserve">Expensive Bribes</t>
  </si>
  <si>
    <t xml:space="preserve">Loyalty</t>
  </si>
  <si>
    <t xml:space="preserve">Donations to Favorite Charities</t>
  </si>
  <si>
    <t xml:space="preserve">Harass Loved Ones</t>
  </si>
  <si>
    <t xml:space="preserve">Financial Ambition</t>
  </si>
  <si>
    <t xml:space="preserve">Expensive Gifts</t>
  </si>
  <si>
    <t xml:space="preserve">Psychiatric Therapy</t>
  </si>
  <si>
    <t xml:space="preserve">Work Ethic</t>
  </si>
  <si>
    <t xml:space="preserve">Motivational Seminars</t>
  </si>
  <si>
    <t xml:space="preserve">Demotivational Seminars</t>
  </si>
  <si>
    <t xml:space="preserve">Baseball IQ</t>
  </si>
  <si>
    <t xml:space="preserve">Higher Education</t>
  </si>
  <si>
    <t xml:space="preserve">Popular Entertainment</t>
  </si>
  <si>
    <t xml:space="preserve">Adaptability</t>
  </si>
  <si>
    <t xml:space="preserve">Cultural Exchange Program</t>
  </si>
  <si>
    <t xml:space="preserve">Comfort Zone Reinforcement</t>
  </si>
  <si>
    <t xml:space="preserve">Controversy</t>
  </si>
  <si>
    <t xml:space="preserve">PR Disaster Training</t>
  </si>
  <si>
    <t xml:space="preserve">Media Training</t>
  </si>
  <si>
    <t xml:space="preserve">Handle Success</t>
  </si>
  <si>
    <t xml:space="preserve">Humility Coaching</t>
  </si>
  <si>
    <t xml:space="preserve">Pride Seminar</t>
  </si>
  <si>
    <t xml:space="preserve">Handle Failure</t>
  </si>
  <si>
    <t xml:space="preserve">Resilience Workshop</t>
  </si>
  <si>
    <t xml:space="preserve">Defeatism Seminar</t>
  </si>
  <si>
    <t xml:space="preserve">Handle Critics</t>
  </si>
  <si>
    <t xml:space="preserve">Thick-Skin Training</t>
  </si>
  <si>
    <t xml:space="preserve">Sensitivity Seminar</t>
  </si>
  <si>
    <t xml:space="preserve">  INJURY PRONENESS  (1–200; lower is better)</t>
  </si>
  <si>
    <t xml:space="preserve">Overall Proneness</t>
  </si>
  <si>
    <t xml:space="preserve">Conditioning Program</t>
  </si>
  <si>
    <t xml:space="preserve">Cheese Poisoning</t>
  </si>
  <si>
    <t xml:space="preserve">Back Proneness</t>
  </si>
  <si>
    <t xml:space="preserve">Self-Defense Training</t>
  </si>
  <si>
    <t xml:space="preserve">Sauron's Boys visit</t>
  </si>
  <si>
    <t xml:space="preserve">Legs Proneness</t>
  </si>
  <si>
    <t xml:space="preserve">Driver's Education</t>
  </si>
  <si>
    <t xml:space="preserve">Mirkwood bus ticket</t>
  </si>
  <si>
    <t xml:space="preserve">Arm Proneness</t>
  </si>
  <si>
    <t xml:space="preserve">Conditioning Training</t>
  </si>
  <si>
    <t xml:space="preserve">Laketown party invitation</t>
  </si>
  <si>
    <t xml:space="preserve">  PITCHER-ONLY RATINGS</t>
  </si>
  <si>
    <t xml:space="preserve">Hit Batsmen</t>
  </si>
  <si>
    <t xml:space="preserve">BranMorda's Academy (Sadism Course)</t>
  </si>
  <si>
    <t xml:space="preserve">Wild Pitches</t>
  </si>
  <si>
    <t xml:space="preserve">Controlled Substances</t>
  </si>
  <si>
    <t xml:space="preserve">Hypnotherapy</t>
  </si>
  <si>
    <t xml:space="preserve">Balks</t>
  </si>
  <si>
    <t xml:space="preserve">Distractions</t>
  </si>
  <si>
    <t xml:space="preserve">Mental Training</t>
  </si>
  <si>
    <t xml:space="preserve">  CATCHER-ONLY RATINGS</t>
  </si>
  <si>
    <t xml:space="preserve">Passed Balls</t>
  </si>
  <si>
    <t xml:space="preserve">  HITTER-ONLY RATINGS</t>
  </si>
  <si>
    <t xml:space="preserve">Getting HBP</t>
  </si>
  <si>
    <t xml:space="preserve">BranMorda's Academy (Masochism Course)</t>
  </si>
  <si>
    <t xml:space="preserve">TOTAL PAYMENT: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</si>
</sst>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General"/>
    <numFmt numFmtId="167" formatCode="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9"/>
      <color rgb="FF1C3A12"/>
      <name val="Calibri"/>
      <family val="0"/>
      <charset val="1"/>
    </font>
    <font>
      <b val="true"/>
      <sz val="9"/>
      <name val="Calibri"/>
      <family val="0"/>
      <charset val="1"/>
    </font>
    <font>
      <sz val="9"/>
      <name val="Calibri"/>
      <family val="0"/>
      <charset val="1"/>
    </font>
    <font>
      <i val="true"/>
      <sz val="9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C9A227"/>
      <name val="Calibri"/>
      <family val="0"/>
      <charset val="1"/>
    </font>
    <font>
      <b val="true"/>
      <sz val="9"/>
      <color rgb="FF000080"/>
      <name val="Calibri"/>
      <family val="0"/>
      <charset val="1"/>
    </font>
    <font>
      <i val="true"/>
      <sz val="8"/>
      <color rgb="FF666666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444444"/>
      <name val="Calibri"/>
      <family val="0"/>
      <charset val="1"/>
    </font>
    <font>
      <b val="true"/>
      <sz val="10"/>
      <color rgb="FF1C3A12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0"/>
      <color rgb="FF000080"/>
      <name val="Calibri"/>
      <family val="0"/>
      <charset val="1"/>
    </font>
    <font>
      <b val="true"/>
      <sz val="10"/>
      <name val="Calibri"/>
      <family val="0"/>
      <charset val="1"/>
    </font>
    <font>
      <i val="true"/>
      <sz val="9"/>
      <color rgb="FF888888"/>
      <name val="Calibri"/>
      <family val="0"/>
      <charset val="1"/>
    </font>
    <font>
      <sz val="9"/>
      <color rgb="FFAAAAAA"/>
      <name val="Calibri"/>
      <family val="0"/>
      <charset val="1"/>
    </font>
    <font>
      <b val="true"/>
      <sz val="11"/>
      <color rgb="FF1C3A12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C3A12"/>
        <bgColor rgb="FF003300"/>
      </patternFill>
    </fill>
    <fill>
      <patternFill patternType="solid">
        <fgColor rgb="FF2D5A1B"/>
        <bgColor rgb="FF444444"/>
      </patternFill>
    </fill>
    <fill>
      <patternFill patternType="solid">
        <fgColor rgb="FFF5F5F0"/>
        <bgColor rgb="FFF2F2F2"/>
      </patternFill>
    </fill>
    <fill>
      <patternFill patternType="solid">
        <fgColor rgb="FFE8F0E0"/>
        <bgColor rgb="FFF2F2F2"/>
      </patternFill>
    </fill>
    <fill>
      <patternFill patternType="solid">
        <fgColor rgb="FFFFFFFF"/>
        <bgColor rgb="FFFFFDF5"/>
      </patternFill>
    </fill>
    <fill>
      <patternFill patternType="solid">
        <fgColor rgb="FFFFF8E7"/>
        <bgColor rgb="FFFFFDF5"/>
      </patternFill>
    </fill>
    <fill>
      <patternFill patternType="solid">
        <fgColor rgb="FFFFFDF5"/>
        <bgColor rgb="FFFFFFFF"/>
      </patternFill>
    </fill>
    <fill>
      <patternFill patternType="solid">
        <fgColor rgb="FFC9A227"/>
        <bgColor rgb="FF99CC00"/>
      </patternFill>
    </fill>
    <fill>
      <patternFill patternType="solid">
        <fgColor rgb="FFF2F2F2"/>
        <bgColor rgb="FFF5F5F0"/>
      </patternFill>
    </fill>
    <fill>
      <patternFill patternType="solid">
        <fgColor rgb="FFC6EFCE"/>
        <bgColor rgb="FFE8F0E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4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7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color rgb="FF9C0006"/>
      </font>
      <fill>
        <patternFill>
          <bgColor rgb="FFFFC7CE"/>
        </patternFill>
      </fill>
    </dxf>
    <dxf>
      <font>
        <b val="1"/>
        <color rgb="FF9C57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2D5A1B"/>
      <rgbColor rgb="FF000080"/>
      <rgbColor rgb="FF808000"/>
      <rgbColor rgb="FF800080"/>
      <rgbColor rgb="FF008080"/>
      <rgbColor rgb="FFFFFDF5"/>
      <rgbColor rgb="FF888888"/>
      <rgbColor rgb="FF9999FF"/>
      <rgbColor rgb="FF993366"/>
      <rgbColor rgb="FFFFF8E7"/>
      <rgbColor rgb="FFE8F0E0"/>
      <rgbColor rgb="FF660066"/>
      <rgbColor rgb="FFFF8080"/>
      <rgbColor rgb="FF0066CC"/>
      <rgbColor rgb="FFF5F5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C9A227"/>
      <rgbColor rgb="FFFF6600"/>
      <rgbColor rgb="FF666666"/>
      <rgbColor rgb="FFAAAAAA"/>
      <rgbColor rgb="FF003366"/>
      <rgbColor rgb="FF339966"/>
      <rgbColor rgb="FF003300"/>
      <rgbColor rgb="FF1C3A12"/>
      <rgbColor rgb="FF9C57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20"/>
  </cols>
  <sheetData>
    <row r="1" customFormat="false" ht="39.75" hidden="false" customHeight="true" outlineLevel="0" collapsed="false">
      <c r="A1" s="1" t="s">
        <v>0</v>
      </c>
      <c r="B1" s="1"/>
      <c r="C1" s="1"/>
      <c r="D1" s="1"/>
    </row>
    <row r="2" customFormat="false" ht="24.75" hidden="false" customHeight="true" outlineLevel="0" collapsed="false">
      <c r="A2" s="2" t="s">
        <v>1</v>
      </c>
      <c r="B2" s="2"/>
      <c r="C2" s="2"/>
      <c r="D2" s="2"/>
    </row>
    <row r="3" customFormat="false" ht="36" hidden="false" customHeight="true" outlineLevel="0" collapsed="false">
      <c r="A3" s="3" t="s">
        <v>2</v>
      </c>
      <c r="B3" s="4" t="s">
        <v>3</v>
      </c>
      <c r="C3" s="5" t="s">
        <v>4</v>
      </c>
    </row>
    <row r="4" customFormat="false" ht="36" hidden="false" customHeight="true" outlineLevel="0" collapsed="false">
      <c r="A4" s="6" t="s">
        <v>5</v>
      </c>
      <c r="B4" s="7" t="s">
        <v>6</v>
      </c>
      <c r="C4" s="8" t="s">
        <v>7</v>
      </c>
      <c r="D4" s="9"/>
    </row>
    <row r="5" customFormat="false" ht="36" hidden="false" customHeight="true" outlineLevel="0" collapsed="false">
      <c r="A5" s="3" t="s">
        <v>8</v>
      </c>
      <c r="B5" s="4" t="s">
        <v>9</v>
      </c>
      <c r="C5" s="5" t="s">
        <v>10</v>
      </c>
    </row>
    <row r="6" customFormat="false" ht="36" hidden="false" customHeight="true" outlineLevel="0" collapsed="false">
      <c r="A6" s="6"/>
      <c r="B6" s="7" t="s">
        <v>11</v>
      </c>
      <c r="C6" s="10" t="s">
        <v>12</v>
      </c>
      <c r="D6" s="9"/>
    </row>
    <row r="7" customFormat="false" ht="36" hidden="false" customHeight="true" outlineLevel="0" collapsed="false">
      <c r="A7" s="3"/>
      <c r="B7" s="4" t="s">
        <v>13</v>
      </c>
      <c r="C7" s="11" t="s">
        <v>14</v>
      </c>
    </row>
    <row r="8" customFormat="false" ht="36" hidden="false" customHeight="true" outlineLevel="0" collapsed="false">
      <c r="A8" s="6"/>
      <c r="B8" s="7" t="s">
        <v>15</v>
      </c>
      <c r="C8" s="10" t="s">
        <v>16</v>
      </c>
      <c r="D8" s="9"/>
    </row>
    <row r="9" customFormat="false" ht="36" hidden="false" customHeight="true" outlineLevel="0" collapsed="false">
      <c r="A9" s="3" t="s">
        <v>17</v>
      </c>
      <c r="B9" s="4" t="s">
        <v>18</v>
      </c>
      <c r="C9" s="5" t="s">
        <v>19</v>
      </c>
    </row>
    <row r="10" customFormat="false" ht="36" hidden="false" customHeight="true" outlineLevel="0" collapsed="false">
      <c r="A10" s="6" t="s">
        <v>20</v>
      </c>
      <c r="B10" s="7" t="s">
        <v>21</v>
      </c>
      <c r="C10" s="8" t="s">
        <v>22</v>
      </c>
      <c r="D10" s="9"/>
    </row>
    <row r="11" customFormat="false" ht="21.75" hidden="false" customHeight="true" outlineLevel="0" collapsed="false">
      <c r="A11" s="3" t="s">
        <v>23</v>
      </c>
      <c r="B11" s="4" t="s">
        <v>18</v>
      </c>
      <c r="C11" s="5" t="s">
        <v>24</v>
      </c>
    </row>
    <row r="12" customFormat="false" ht="36" hidden="false" customHeight="true" outlineLevel="0" collapsed="false">
      <c r="A12" s="6"/>
      <c r="B12" s="7" t="s">
        <v>25</v>
      </c>
      <c r="C12" s="10" t="s">
        <v>26</v>
      </c>
      <c r="D12" s="9"/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30"/>
    <col collapsed="false" customWidth="true" hidden="false" outlineLevel="0" max="5" min="5" style="0" width="16"/>
  </cols>
  <sheetData>
    <row r="1" customFormat="false" ht="36" hidden="false" customHeight="true" outlineLevel="0" collapsed="false">
      <c r="A1" s="12" t="s">
        <v>27</v>
      </c>
      <c r="B1" s="12"/>
      <c r="C1" s="12"/>
      <c r="D1" s="12"/>
      <c r="E1" s="12"/>
    </row>
    <row r="2" customFormat="false" ht="19.5" hidden="false" customHeight="true" outlineLevel="0" collapsed="false">
      <c r="A2" s="13" t="s">
        <v>28</v>
      </c>
      <c r="B2" s="13"/>
      <c r="C2" s="13"/>
      <c r="D2" s="13"/>
      <c r="E2" s="13"/>
    </row>
    <row r="3" customFormat="false" ht="19.5" hidden="false" customHeight="true" outlineLevel="0" collapsed="false">
      <c r="B3" s="14" t="s">
        <v>29</v>
      </c>
      <c r="D3" s="15"/>
    </row>
    <row r="4" customFormat="false" ht="19.5" hidden="false" customHeight="true" outlineLevel="0" collapsed="false">
      <c r="B4" s="14" t="s">
        <v>30</v>
      </c>
      <c r="D4" s="15"/>
    </row>
    <row r="5" customFormat="false" ht="19.5" hidden="false" customHeight="true" outlineLevel="0" collapsed="false">
      <c r="B5" s="14" t="s">
        <v>31</v>
      </c>
      <c r="C5" s="16" t="s">
        <v>32</v>
      </c>
      <c r="D5" s="15"/>
    </row>
    <row r="6" customFormat="false" ht="19.5" hidden="false" customHeight="true" outlineLevel="0" collapsed="false">
      <c r="B6" s="14" t="s">
        <v>33</v>
      </c>
      <c r="C6" s="16" t="s">
        <v>32</v>
      </c>
      <c r="D6" s="15"/>
    </row>
    <row r="7" customFormat="false" ht="19.5" hidden="false" customHeight="true" outlineLevel="0" collapsed="false">
      <c r="B7" s="14" t="s">
        <v>34</v>
      </c>
      <c r="C7" s="16" t="s">
        <v>35</v>
      </c>
      <c r="D7" s="15"/>
    </row>
    <row r="8" customFormat="false" ht="19.5" hidden="false" customHeight="true" outlineLevel="0" collapsed="false">
      <c r="B8" s="14" t="s">
        <v>36</v>
      </c>
      <c r="C8" s="16" t="s">
        <v>37</v>
      </c>
      <c r="D8" s="15"/>
    </row>
    <row r="9" customFormat="false" ht="19.5" hidden="false" customHeight="true" outlineLevel="0" collapsed="false">
      <c r="B9" s="14" t="s">
        <v>38</v>
      </c>
      <c r="C9" s="16" t="s">
        <v>39</v>
      </c>
      <c r="D9" s="15"/>
    </row>
    <row r="10" customFormat="false" ht="19.5" hidden="false" customHeight="true" outlineLevel="0" collapsed="false">
      <c r="B10" s="14" t="s">
        <v>40</v>
      </c>
      <c r="D10" s="15"/>
    </row>
    <row r="11" customFormat="false" ht="19.5" hidden="false" customHeight="true" outlineLevel="0" collapsed="false">
      <c r="B11" s="14" t="s">
        <v>41</v>
      </c>
      <c r="D11" s="15"/>
    </row>
    <row r="13" customFormat="false" ht="19.5" hidden="false" customHeight="true" outlineLevel="0" collapsed="false">
      <c r="A13" s="13" t="s">
        <v>42</v>
      </c>
      <c r="B13" s="13"/>
      <c r="C13" s="13"/>
      <c r="D13" s="13"/>
      <c r="E13" s="13"/>
    </row>
    <row r="14" customFormat="false" ht="18" hidden="false" customHeight="true" outlineLevel="0" collapsed="false">
      <c r="B14" s="17" t="s">
        <v>43</v>
      </c>
      <c r="C14" s="17" t="s">
        <v>44</v>
      </c>
      <c r="D14" s="15"/>
      <c r="E14" s="18" t="s">
        <v>45</v>
      </c>
    </row>
    <row r="15" customFormat="false" ht="18" hidden="false" customHeight="true" outlineLevel="0" collapsed="false">
      <c r="B15" s="17"/>
      <c r="C15" s="17" t="s">
        <v>46</v>
      </c>
      <c r="D15" s="15"/>
      <c r="E15" s="18" t="s">
        <v>45</v>
      </c>
    </row>
    <row r="16" customFormat="false" ht="18" hidden="false" customHeight="true" outlineLevel="0" collapsed="false">
      <c r="B16" s="17"/>
      <c r="C16" s="17" t="s">
        <v>47</v>
      </c>
      <c r="D16" s="15"/>
      <c r="E16" s="18" t="s">
        <v>45</v>
      </c>
    </row>
    <row r="18" customFormat="false" ht="18" hidden="false" customHeight="true" outlineLevel="0" collapsed="false">
      <c r="B18" s="17" t="s">
        <v>48</v>
      </c>
      <c r="C18" s="17" t="s">
        <v>44</v>
      </c>
      <c r="D18" s="15"/>
    </row>
    <row r="19" customFormat="false" ht="18" hidden="false" customHeight="true" outlineLevel="0" collapsed="false">
      <c r="B19" s="17"/>
      <c r="C19" s="17" t="s">
        <v>46</v>
      </c>
      <c r="D19" s="15"/>
    </row>
    <row r="21" customFormat="false" ht="19.5" hidden="false" customHeight="true" outlineLevel="0" collapsed="false">
      <c r="A21" s="13" t="s">
        <v>49</v>
      </c>
      <c r="B21" s="13"/>
      <c r="C21" s="13"/>
      <c r="D21" s="13"/>
      <c r="E21" s="13"/>
    </row>
    <row r="22" customFormat="false" ht="18" hidden="false" customHeight="true" outlineLevel="0" collapsed="false">
      <c r="B22" s="17" t="s">
        <v>50</v>
      </c>
      <c r="C22" s="17" t="s">
        <v>51</v>
      </c>
      <c r="D22" s="15"/>
      <c r="E22" s="18" t="s">
        <v>52</v>
      </c>
    </row>
    <row r="23" customFormat="false" ht="18" hidden="false" customHeight="true" outlineLevel="0" collapsed="false">
      <c r="B23" s="17"/>
      <c r="C23" s="17" t="s">
        <v>53</v>
      </c>
      <c r="D23" s="15"/>
    </row>
    <row r="25" customFormat="false" ht="30.55" hidden="false" customHeight="false" outlineLevel="0" collapsed="false">
      <c r="B25" s="18" t="s">
        <v>54</v>
      </c>
    </row>
  </sheetData>
  <mergeCells count="4">
    <mergeCell ref="A1:E1"/>
    <mergeCell ref="A2:E2"/>
    <mergeCell ref="A13:E13"/>
    <mergeCell ref="A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4" min="4" style="0" width="28"/>
    <col collapsed="false" customWidth="true" hidden="false" outlineLevel="0" max="7" min="5" style="0" width="14"/>
  </cols>
  <sheetData>
    <row r="1" customFormat="false" ht="36" hidden="false" customHeight="true" outlineLevel="0" collapsed="false">
      <c r="A1" s="12" t="s">
        <v>55</v>
      </c>
      <c r="B1" s="12"/>
      <c r="C1" s="12"/>
      <c r="D1" s="12"/>
      <c r="E1" s="12"/>
      <c r="F1" s="12"/>
      <c r="G1" s="12"/>
    </row>
    <row r="2" customFormat="false" ht="18" hidden="false" customHeight="true" outlineLevel="0" collapsed="false">
      <c r="B2" s="19" t="s">
        <v>56</v>
      </c>
      <c r="C2" s="19" t="s">
        <v>57</v>
      </c>
      <c r="D2" s="19" t="s">
        <v>58</v>
      </c>
      <c r="E2" s="19" t="s">
        <v>59</v>
      </c>
      <c r="F2" s="19" t="s">
        <v>60</v>
      </c>
    </row>
    <row r="3" customFormat="false" ht="15" hidden="false" customHeight="false" outlineLevel="0" collapsed="false">
      <c r="A3" s="13" t="s">
        <v>61</v>
      </c>
      <c r="B3" s="13"/>
      <c r="C3" s="13"/>
      <c r="D3" s="13"/>
      <c r="E3" s="13"/>
      <c r="F3" s="13"/>
      <c r="G3" s="13"/>
    </row>
    <row r="4" customFormat="false" ht="18" hidden="false" customHeight="true" outlineLevel="0" collapsed="false">
      <c r="B4" s="20" t="s">
        <v>62</v>
      </c>
      <c r="C4" s="15"/>
      <c r="D4" s="20" t="s">
        <v>63</v>
      </c>
      <c r="E4" s="21" t="s">
        <v>64</v>
      </c>
      <c r="F4" s="22"/>
    </row>
    <row r="5" customFormat="false" ht="18" hidden="false" customHeight="true" outlineLevel="0" collapsed="false">
      <c r="B5" s="16" t="s">
        <v>65</v>
      </c>
      <c r="C5" s="15"/>
      <c r="D5" s="16" t="s">
        <v>66</v>
      </c>
      <c r="E5" s="23" t="s">
        <v>67</v>
      </c>
      <c r="F5" s="22"/>
    </row>
    <row r="6" customFormat="false" ht="18" hidden="false" customHeight="true" outlineLevel="0" collapsed="false">
      <c r="B6" s="20" t="s">
        <v>68</v>
      </c>
      <c r="C6" s="15"/>
      <c r="D6" s="20" t="s">
        <v>66</v>
      </c>
      <c r="E6" s="21" t="s">
        <v>67</v>
      </c>
      <c r="F6" s="22"/>
    </row>
    <row r="7" customFormat="false" ht="18" hidden="false" customHeight="true" outlineLevel="0" collapsed="false">
      <c r="B7" s="16" t="s">
        <v>69</v>
      </c>
      <c r="C7" s="15"/>
      <c r="D7" s="16" t="s">
        <v>66</v>
      </c>
      <c r="E7" s="23" t="s">
        <v>67</v>
      </c>
      <c r="F7" s="22"/>
    </row>
    <row r="8" customFormat="false" ht="18" hidden="false" customHeight="true" outlineLevel="0" collapsed="false">
      <c r="B8" s="20" t="s">
        <v>70</v>
      </c>
      <c r="C8" s="15"/>
      <c r="D8" s="20" t="s">
        <v>66</v>
      </c>
      <c r="E8" s="21" t="s">
        <v>67</v>
      </c>
      <c r="F8" s="22"/>
    </row>
    <row r="9" customFormat="false" ht="18" hidden="false" customHeight="true" outlineLevel="0" collapsed="false">
      <c r="B9" s="16" t="s">
        <v>71</v>
      </c>
      <c r="C9" s="15"/>
      <c r="D9" s="16" t="s">
        <v>66</v>
      </c>
      <c r="E9" s="23" t="s">
        <v>67</v>
      </c>
      <c r="F9" s="22"/>
    </row>
    <row r="10" customFormat="false" ht="18" hidden="false" customHeight="true" outlineLevel="0" collapsed="false">
      <c r="B10" s="20" t="s">
        <v>72</v>
      </c>
      <c r="C10" s="15"/>
      <c r="D10" s="20" t="s">
        <v>66</v>
      </c>
      <c r="E10" s="21" t="s">
        <v>67</v>
      </c>
      <c r="F10" s="22"/>
    </row>
    <row r="11" customFormat="false" ht="18" hidden="false" customHeight="true" outlineLevel="0" collapsed="false">
      <c r="B11" s="16" t="s">
        <v>73</v>
      </c>
      <c r="C11" s="15"/>
      <c r="D11" s="16" t="s">
        <v>66</v>
      </c>
      <c r="E11" s="23" t="s">
        <v>67</v>
      </c>
      <c r="F11" s="22"/>
    </row>
    <row r="13" customFormat="false" ht="13.5" hidden="false" customHeight="true" outlineLevel="0" collapsed="false">
      <c r="B13" s="18" t="s">
        <v>74</v>
      </c>
    </row>
    <row r="14" customFormat="false" ht="15" hidden="false" customHeight="false" outlineLevel="0" collapsed="false">
      <c r="A14" s="13" t="s">
        <v>75</v>
      </c>
      <c r="B14" s="13"/>
      <c r="C14" s="13"/>
      <c r="D14" s="13"/>
      <c r="E14" s="13"/>
      <c r="F14" s="13"/>
      <c r="G14" s="13"/>
    </row>
    <row r="15" customFormat="false" ht="18" hidden="false" customHeight="true" outlineLevel="0" collapsed="false">
      <c r="B15" s="20" t="s">
        <v>76</v>
      </c>
      <c r="C15" s="15"/>
      <c r="D15" s="20" t="s">
        <v>77</v>
      </c>
      <c r="E15" s="21" t="s">
        <v>64</v>
      </c>
      <c r="F15" s="22"/>
    </row>
    <row r="16" customFormat="false" ht="18" hidden="false" customHeight="true" outlineLevel="0" collapsed="false">
      <c r="B16" s="16" t="s">
        <v>78</v>
      </c>
      <c r="C16" s="15"/>
      <c r="D16" s="16" t="s">
        <v>79</v>
      </c>
      <c r="E16" s="23" t="s">
        <v>64</v>
      </c>
      <c r="F16" s="22"/>
    </row>
    <row r="17" customFormat="false" ht="18" hidden="false" customHeight="true" outlineLevel="0" collapsed="false">
      <c r="B17" s="20" t="s">
        <v>80</v>
      </c>
      <c r="C17" s="15"/>
      <c r="D17" s="20" t="s">
        <v>81</v>
      </c>
      <c r="E17" s="21" t="s">
        <v>82</v>
      </c>
      <c r="F17" s="22"/>
    </row>
    <row r="18" customFormat="false" ht="18" hidden="false" customHeight="true" outlineLevel="0" collapsed="false">
      <c r="B18" s="16" t="s">
        <v>83</v>
      </c>
      <c r="C18" s="15"/>
      <c r="D18" s="16" t="s">
        <v>81</v>
      </c>
      <c r="E18" s="23" t="s">
        <v>82</v>
      </c>
      <c r="F18" s="22"/>
    </row>
    <row r="19" customFormat="false" ht="18" hidden="false" customHeight="true" outlineLevel="0" collapsed="false">
      <c r="B19" s="20" t="s">
        <v>84</v>
      </c>
      <c r="C19" s="15"/>
      <c r="D19" s="20" t="s">
        <v>81</v>
      </c>
      <c r="E19" s="21" t="s">
        <v>82</v>
      </c>
      <c r="F19" s="22"/>
    </row>
    <row r="20" customFormat="false" ht="18" hidden="false" customHeight="true" outlineLevel="0" collapsed="false">
      <c r="B20" s="16" t="s">
        <v>85</v>
      </c>
      <c r="C20" s="15"/>
      <c r="D20" s="16" t="s">
        <v>81</v>
      </c>
      <c r="E20" s="23" t="s">
        <v>82</v>
      </c>
      <c r="F20" s="22"/>
    </row>
    <row r="21" customFormat="false" ht="18" hidden="false" customHeight="true" outlineLevel="0" collapsed="false">
      <c r="B21" s="20" t="s">
        <v>86</v>
      </c>
      <c r="C21" s="15"/>
      <c r="D21" s="20" t="s">
        <v>81</v>
      </c>
      <c r="E21" s="21" t="s">
        <v>82</v>
      </c>
      <c r="F21" s="22"/>
    </row>
    <row r="22" customFormat="false" ht="18" hidden="false" customHeight="true" outlineLevel="0" collapsed="false">
      <c r="B22" s="16" t="s">
        <v>87</v>
      </c>
      <c r="C22" s="15"/>
      <c r="D22" s="16" t="s">
        <v>81</v>
      </c>
      <c r="E22" s="23" t="s">
        <v>82</v>
      </c>
      <c r="F22" s="22"/>
    </row>
    <row r="23" customFormat="false" ht="18" hidden="false" customHeight="true" outlineLevel="0" collapsed="false">
      <c r="B23" s="20" t="s">
        <v>88</v>
      </c>
      <c r="C23" s="15"/>
      <c r="D23" s="20" t="s">
        <v>81</v>
      </c>
      <c r="E23" s="21" t="s">
        <v>82</v>
      </c>
      <c r="F23" s="22"/>
    </row>
    <row r="24" customFormat="false" ht="18" hidden="false" customHeight="true" outlineLevel="0" collapsed="false">
      <c r="B24" s="16" t="s">
        <v>89</v>
      </c>
      <c r="C24" s="15"/>
      <c r="D24" s="16" t="s">
        <v>81</v>
      </c>
      <c r="E24" s="23" t="s">
        <v>82</v>
      </c>
      <c r="F24" s="22"/>
    </row>
    <row r="25" customFormat="false" ht="18" hidden="false" customHeight="true" outlineLevel="0" collapsed="false">
      <c r="B25" s="20" t="s">
        <v>90</v>
      </c>
      <c r="C25" s="15"/>
      <c r="D25" s="20" t="s">
        <v>81</v>
      </c>
      <c r="E25" s="21" t="s">
        <v>82</v>
      </c>
      <c r="F25" s="22"/>
    </row>
    <row r="26" customFormat="false" ht="18" hidden="false" customHeight="true" outlineLevel="0" collapsed="false">
      <c r="B26" s="16" t="s">
        <v>91</v>
      </c>
      <c r="C26" s="15"/>
      <c r="D26" s="16" t="s">
        <v>81</v>
      </c>
      <c r="E26" s="23" t="s">
        <v>82</v>
      </c>
      <c r="F26" s="22"/>
    </row>
    <row r="28" customFormat="false" ht="13.5" hidden="false" customHeight="true" outlineLevel="0" collapsed="false">
      <c r="B28" s="18" t="s">
        <v>92</v>
      </c>
    </row>
    <row r="29" customFormat="false" ht="19.5" hidden="false" customHeight="true" outlineLevel="0" collapsed="false">
      <c r="A29" s="13" t="s">
        <v>93</v>
      </c>
      <c r="B29" s="13"/>
      <c r="C29" s="13"/>
      <c r="D29" s="13"/>
      <c r="E29" s="13"/>
      <c r="F29" s="13"/>
      <c r="G29" s="13"/>
    </row>
    <row r="30" customFormat="false" ht="15.75" hidden="false" customHeight="true" outlineLevel="0" collapsed="false">
      <c r="B30" s="20" t="s">
        <v>94</v>
      </c>
      <c r="C30" s="24"/>
      <c r="D30" s="20" t="s">
        <v>95</v>
      </c>
    </row>
    <row r="31" customFormat="false" ht="15.75" hidden="false" customHeight="true" outlineLevel="0" collapsed="false">
      <c r="B31" s="16" t="s">
        <v>96</v>
      </c>
      <c r="C31" s="25"/>
      <c r="D31" s="16" t="s">
        <v>97</v>
      </c>
    </row>
    <row r="32" customFormat="false" ht="15.75" hidden="false" customHeight="true" outlineLevel="0" collapsed="false">
      <c r="B32" s="20" t="s">
        <v>98</v>
      </c>
      <c r="C32" s="24"/>
      <c r="D32" s="20" t="s">
        <v>99</v>
      </c>
    </row>
    <row r="33" customFormat="false" ht="15.75" hidden="false" customHeight="true" outlineLevel="0" collapsed="false">
      <c r="B33" s="16" t="s">
        <v>100</v>
      </c>
      <c r="C33" s="25"/>
      <c r="D33" s="16" t="s">
        <v>101</v>
      </c>
    </row>
    <row r="34" customFormat="false" ht="15.75" hidden="false" customHeight="true" outlineLevel="0" collapsed="false">
      <c r="B34" s="20" t="s">
        <v>102</v>
      </c>
      <c r="C34" s="24"/>
      <c r="D34" s="20" t="s">
        <v>103</v>
      </c>
    </row>
    <row r="35" customFormat="false" ht="15.75" hidden="false" customHeight="true" outlineLevel="0" collapsed="false">
      <c r="B35" s="16" t="s">
        <v>104</v>
      </c>
      <c r="C35" s="25"/>
      <c r="D35" s="16" t="s">
        <v>105</v>
      </c>
    </row>
    <row r="36" customFormat="false" ht="15.75" hidden="false" customHeight="true" outlineLevel="0" collapsed="false">
      <c r="B36" s="20" t="s">
        <v>106</v>
      </c>
      <c r="C36" s="24"/>
      <c r="D36" s="20" t="s">
        <v>107</v>
      </c>
    </row>
    <row r="37" customFormat="false" ht="15.75" hidden="false" customHeight="true" outlineLevel="0" collapsed="false">
      <c r="B37" s="16" t="s">
        <v>108</v>
      </c>
      <c r="C37" s="25"/>
      <c r="D37" s="16" t="s">
        <v>109</v>
      </c>
    </row>
    <row r="38" customFormat="false" ht="15.75" hidden="false" customHeight="true" outlineLevel="0" collapsed="false">
      <c r="B38" s="20" t="s">
        <v>110</v>
      </c>
      <c r="C38" s="24"/>
      <c r="D38" s="20" t="s">
        <v>111</v>
      </c>
    </row>
    <row r="39" customFormat="false" ht="15.75" hidden="false" customHeight="true" outlineLevel="0" collapsed="false">
      <c r="B39" s="26" t="s">
        <v>112</v>
      </c>
      <c r="C39" s="27"/>
      <c r="D39" s="28" t="s">
        <v>113</v>
      </c>
    </row>
    <row r="40" customFormat="false" ht="15.75" hidden="false" customHeight="true" outlineLevel="0" collapsed="false">
      <c r="B40" s="20" t="s">
        <v>114</v>
      </c>
      <c r="C40" s="24"/>
      <c r="D40" s="20" t="s">
        <v>115</v>
      </c>
    </row>
    <row r="41" customFormat="false" ht="15.75" hidden="false" customHeight="true" outlineLevel="0" collapsed="false">
      <c r="B41" s="16" t="s">
        <v>116</v>
      </c>
      <c r="C41" s="25"/>
      <c r="D41" s="16" t="s">
        <v>117</v>
      </c>
    </row>
    <row r="42" customFormat="false" ht="15.75" hidden="false" customHeight="true" outlineLevel="0" collapsed="false">
      <c r="B42" s="20" t="s">
        <v>118</v>
      </c>
      <c r="C42" s="24"/>
      <c r="D42" s="20" t="s">
        <v>119</v>
      </c>
    </row>
    <row r="43" customFormat="false" ht="15.75" hidden="false" customHeight="true" outlineLevel="0" collapsed="false">
      <c r="B43" s="16" t="s">
        <v>120</v>
      </c>
      <c r="C43" s="25"/>
      <c r="D43" s="16" t="s">
        <v>121</v>
      </c>
    </row>
    <row r="44" customFormat="false" ht="15.75" hidden="false" customHeight="true" outlineLevel="0" collapsed="false">
      <c r="B44" s="20" t="s">
        <v>122</v>
      </c>
      <c r="C44" s="24"/>
      <c r="D44" s="20" t="s">
        <v>123</v>
      </c>
    </row>
    <row r="45" customFormat="false" ht="15.75" hidden="false" customHeight="true" outlineLevel="0" collapsed="false">
      <c r="B45" s="16" t="s">
        <v>124</v>
      </c>
      <c r="C45" s="25"/>
      <c r="D45" s="16" t="s">
        <v>125</v>
      </c>
    </row>
    <row r="46" customFormat="false" ht="15.75" hidden="false" customHeight="true" outlineLevel="0" collapsed="false">
      <c r="B46" s="20" t="s">
        <v>126</v>
      </c>
      <c r="C46" s="24"/>
      <c r="D46" s="20" t="s">
        <v>127</v>
      </c>
    </row>
    <row r="47" customFormat="false" ht="15.75" hidden="false" customHeight="true" outlineLevel="0" collapsed="false">
      <c r="B47" s="16" t="s">
        <v>128</v>
      </c>
      <c r="C47" s="25"/>
      <c r="D47" s="16" t="s">
        <v>129</v>
      </c>
    </row>
    <row r="48" customFormat="false" ht="15.75" hidden="false" customHeight="true" outlineLevel="0" collapsed="false">
      <c r="B48" s="20" t="s">
        <v>130</v>
      </c>
      <c r="C48" s="24"/>
      <c r="D48" s="20" t="s">
        <v>131</v>
      </c>
    </row>
    <row r="50" customFormat="false" ht="20.85" hidden="false" customHeight="false" outlineLevel="0" collapsed="false">
      <c r="B50" s="18" t="s">
        <v>132</v>
      </c>
    </row>
    <row r="52" customFormat="false" ht="21.75" hidden="false" customHeight="true" outlineLevel="0" collapsed="false">
      <c r="E52" s="29" t="s">
        <v>133</v>
      </c>
      <c r="F52" s="30" t="n">
        <f aca="false">SUM(F4:F11)</f>
        <v>0</v>
      </c>
    </row>
    <row r="53" customFormat="false" ht="21.75" hidden="false" customHeight="true" outlineLevel="0" collapsed="false">
      <c r="E53" s="29" t="s">
        <v>134</v>
      </c>
      <c r="F53" s="30" t="n">
        <f aca="false">SUM(F15:F26)</f>
        <v>0</v>
      </c>
    </row>
    <row r="54" customFormat="false" ht="21.75" hidden="false" customHeight="true" outlineLevel="0" collapsed="false">
      <c r="E54" s="29" t="s">
        <v>135</v>
      </c>
      <c r="F54" s="31" t="n">
        <f aca="false">F52+F53</f>
        <v>0</v>
      </c>
    </row>
  </sheetData>
  <mergeCells count="4">
    <mergeCell ref="A1:G1"/>
    <mergeCell ref="A3:G3"/>
    <mergeCell ref="A14:G14"/>
    <mergeCell ref="A29:G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22"/>
    <col collapsed="false" customWidth="true" hidden="false" outlineLevel="0" max="8" min="4" style="0" width="12"/>
    <col collapsed="false" customWidth="true" hidden="false" outlineLevel="0" max="9" min="9" style="0" width="28"/>
  </cols>
  <sheetData>
    <row r="1" customFormat="false" ht="36" hidden="false" customHeight="true" outlineLevel="0" collapsed="false">
      <c r="A1" s="12" t="s">
        <v>136</v>
      </c>
      <c r="B1" s="12"/>
      <c r="C1" s="12"/>
      <c r="D1" s="12"/>
      <c r="E1" s="12"/>
      <c r="F1" s="12"/>
      <c r="G1" s="12"/>
      <c r="H1" s="12"/>
      <c r="I1" s="12"/>
    </row>
    <row r="2" customFormat="false" ht="21.75" hidden="false" customHeight="true" outlineLevel="0" collapsed="false">
      <c r="A2" s="32" t="s">
        <v>137</v>
      </c>
      <c r="B2" s="32"/>
      <c r="C2" s="32"/>
      <c r="D2" s="33" t="s">
        <v>138</v>
      </c>
      <c r="E2" s="33" t="s">
        <v>139</v>
      </c>
      <c r="F2" s="33" t="s">
        <v>140</v>
      </c>
      <c r="G2" s="33" t="s">
        <v>141</v>
      </c>
      <c r="H2" s="33" t="s">
        <v>142</v>
      </c>
    </row>
    <row r="3" customFormat="false" ht="15" hidden="false" customHeight="false" outlineLevel="0" collapsed="false">
      <c r="D3" s="34" t="n">
        <v>500</v>
      </c>
      <c r="E3" s="34" t="n">
        <v>100</v>
      </c>
      <c r="F3" s="35" t="n">
        <f aca="false">D3+E3</f>
        <v>600</v>
      </c>
      <c r="G3" s="35" t="n">
        <f aca="false">F37</f>
        <v>0</v>
      </c>
      <c r="H3" s="35" t="n">
        <f aca="false">F3-G3</f>
        <v>600</v>
      </c>
    </row>
    <row r="4" customFormat="false" ht="21.75" hidden="false" customHeight="true" outlineLevel="0" collapsed="false">
      <c r="A4" s="36" t="s">
        <v>143</v>
      </c>
      <c r="B4" s="36"/>
      <c r="C4" s="33" t="s">
        <v>144</v>
      </c>
      <c r="D4" s="33" t="s">
        <v>145</v>
      </c>
      <c r="E4" s="33" t="s">
        <v>146</v>
      </c>
      <c r="F4" s="33" t="s">
        <v>147</v>
      </c>
      <c r="G4" s="33" t="s">
        <v>148</v>
      </c>
      <c r="H4" s="33" t="s">
        <v>149</v>
      </c>
      <c r="I4" s="33" t="s">
        <v>150</v>
      </c>
    </row>
    <row r="5" customFormat="false" ht="19.5" hidden="false" customHeight="true" outlineLevel="0" collapsed="false">
      <c r="A5" s="13" t="s">
        <v>151</v>
      </c>
      <c r="B5" s="13"/>
      <c r="C5" s="13"/>
      <c r="D5" s="13"/>
      <c r="E5" s="13"/>
      <c r="F5" s="13"/>
      <c r="G5" s="13"/>
      <c r="H5" s="13"/>
      <c r="I5" s="13"/>
    </row>
    <row r="6" customFormat="false" ht="18" hidden="false" customHeight="true" outlineLevel="0" collapsed="false">
      <c r="C6" s="37" t="s">
        <v>152</v>
      </c>
      <c r="D6" s="15" t="n">
        <v>0</v>
      </c>
      <c r="E6" s="15" t="n">
        <v>0</v>
      </c>
      <c r="F6" s="38" t="n">
        <f aca="false">D6+E6</f>
        <v>0</v>
      </c>
      <c r="G6" s="38" t="n">
        <f aca="false">50+F6</f>
        <v>50</v>
      </c>
      <c r="H6" s="38" t="n">
        <f aca="false">G6+20</f>
        <v>70</v>
      </c>
    </row>
    <row r="7" customFormat="false" ht="18" hidden="false" customHeight="true" outlineLevel="0" collapsed="false">
      <c r="C7" s="39" t="s">
        <v>153</v>
      </c>
      <c r="D7" s="15" t="n">
        <v>0</v>
      </c>
      <c r="E7" s="15" t="n">
        <v>0</v>
      </c>
      <c r="F7" s="38" t="n">
        <f aca="false">D7+E7</f>
        <v>0</v>
      </c>
      <c r="G7" s="38" t="n">
        <f aca="false">50+F7</f>
        <v>50</v>
      </c>
      <c r="H7" s="38" t="n">
        <f aca="false">G7+20</f>
        <v>70</v>
      </c>
    </row>
    <row r="8" customFormat="false" ht="18" hidden="false" customHeight="true" outlineLevel="0" collapsed="false">
      <c r="C8" s="37" t="s">
        <v>154</v>
      </c>
      <c r="D8" s="15" t="n">
        <v>0</v>
      </c>
      <c r="E8" s="15" t="n">
        <v>0</v>
      </c>
      <c r="F8" s="38" t="n">
        <f aca="false">D8+E8</f>
        <v>0</v>
      </c>
      <c r="G8" s="38" t="n">
        <f aca="false">50+F8</f>
        <v>50</v>
      </c>
      <c r="H8" s="38" t="n">
        <f aca="false">G8+20</f>
        <v>70</v>
      </c>
    </row>
    <row r="9" customFormat="false" ht="18" hidden="false" customHeight="true" outlineLevel="0" collapsed="false">
      <c r="C9" s="39" t="s">
        <v>155</v>
      </c>
      <c r="D9" s="15" t="n">
        <v>0</v>
      </c>
      <c r="E9" s="15" t="n">
        <v>0</v>
      </c>
      <c r="F9" s="38" t="n">
        <f aca="false">D9+E9</f>
        <v>0</v>
      </c>
      <c r="G9" s="38" t="n">
        <f aca="false">50+F9</f>
        <v>50</v>
      </c>
      <c r="H9" s="38" t="n">
        <f aca="false">G9+20</f>
        <v>70</v>
      </c>
    </row>
    <row r="10" customFormat="false" ht="18" hidden="false" customHeight="true" outlineLevel="0" collapsed="false">
      <c r="C10" s="37" t="s">
        <v>156</v>
      </c>
      <c r="D10" s="15" t="n">
        <v>0</v>
      </c>
      <c r="E10" s="15" t="n">
        <v>0</v>
      </c>
      <c r="F10" s="38" t="n">
        <f aca="false">D10+E10</f>
        <v>0</v>
      </c>
      <c r="G10" s="38" t="n">
        <f aca="false">50+F10</f>
        <v>50</v>
      </c>
      <c r="H10" s="38" t="n">
        <f aca="false">G10+20</f>
        <v>70</v>
      </c>
    </row>
    <row r="11" customFormat="false" ht="18" hidden="false" customHeight="true" outlineLevel="0" collapsed="false">
      <c r="B11" s="29" t="s">
        <v>157</v>
      </c>
      <c r="F11" s="40" t="n">
        <f aca="false">SUM(F6:F10)</f>
        <v>0</v>
      </c>
      <c r="G11" s="17" t="s">
        <v>158</v>
      </c>
    </row>
    <row r="12" customFormat="false" ht="18" hidden="false" customHeight="true" outlineLevel="0" collapsed="false">
      <c r="A12" s="13" t="s">
        <v>159</v>
      </c>
      <c r="B12" s="13"/>
      <c r="C12" s="13"/>
      <c r="D12" s="13"/>
      <c r="E12" s="13"/>
      <c r="F12" s="13"/>
      <c r="G12" s="13"/>
      <c r="H12" s="13"/>
      <c r="I12" s="13"/>
    </row>
    <row r="13" customFormat="false" ht="15" hidden="false" customHeight="false" outlineLevel="0" collapsed="false">
      <c r="C13" s="41" t="s">
        <v>160</v>
      </c>
      <c r="G13" s="42" t="s">
        <v>161</v>
      </c>
      <c r="I13" s="18" t="s">
        <v>162</v>
      </c>
    </row>
    <row r="14" customFormat="false" ht="19.5" hidden="false" customHeight="true" outlineLevel="0" collapsed="false">
      <c r="A14" s="13" t="s">
        <v>163</v>
      </c>
      <c r="B14" s="13"/>
      <c r="C14" s="13"/>
      <c r="D14" s="13"/>
      <c r="E14" s="13"/>
      <c r="F14" s="13"/>
      <c r="G14" s="13"/>
      <c r="H14" s="13"/>
      <c r="I14" s="13"/>
    </row>
    <row r="15" customFormat="false" ht="18" hidden="false" customHeight="true" outlineLevel="0" collapsed="false">
      <c r="C15" s="37" t="s">
        <v>164</v>
      </c>
      <c r="D15" s="43" t="s">
        <v>165</v>
      </c>
      <c r="E15" s="15" t="n">
        <v>0</v>
      </c>
      <c r="F15" s="38" t="n">
        <f aca="false">E15</f>
        <v>0</v>
      </c>
      <c r="G15" s="38" t="n">
        <f aca="false">F15</f>
        <v>0</v>
      </c>
      <c r="H15" s="43" t="s">
        <v>165</v>
      </c>
      <c r="I15" s="18" t="s">
        <v>166</v>
      </c>
    </row>
    <row r="16" customFormat="false" ht="18" hidden="false" customHeight="true" outlineLevel="0" collapsed="false">
      <c r="C16" s="39" t="s">
        <v>167</v>
      </c>
      <c r="D16" s="43" t="s">
        <v>165</v>
      </c>
      <c r="E16" s="15" t="n">
        <v>0</v>
      </c>
      <c r="F16" s="38" t="n">
        <f aca="false">E16</f>
        <v>0</v>
      </c>
      <c r="G16" s="38" t="n">
        <f aca="false">F16</f>
        <v>0</v>
      </c>
      <c r="H16" s="43" t="s">
        <v>165</v>
      </c>
      <c r="I16" s="18" t="s">
        <v>166</v>
      </c>
    </row>
    <row r="17" customFormat="false" ht="18" hidden="false" customHeight="true" outlineLevel="0" collapsed="false">
      <c r="C17" s="37" t="s">
        <v>168</v>
      </c>
      <c r="D17" s="43" t="s">
        <v>165</v>
      </c>
      <c r="E17" s="15" t="n">
        <v>0</v>
      </c>
      <c r="F17" s="38" t="n">
        <f aca="false">E17</f>
        <v>0</v>
      </c>
      <c r="G17" s="38" t="n">
        <f aca="false">F17</f>
        <v>0</v>
      </c>
      <c r="H17" s="43" t="s">
        <v>165</v>
      </c>
      <c r="I17" s="18" t="s">
        <v>166</v>
      </c>
    </row>
    <row r="18" customFormat="false" ht="18" hidden="false" customHeight="true" outlineLevel="0" collapsed="false">
      <c r="C18" s="39" t="s">
        <v>169</v>
      </c>
      <c r="D18" s="43" t="s">
        <v>165</v>
      </c>
      <c r="E18" s="15" t="n">
        <v>0</v>
      </c>
      <c r="F18" s="38" t="n">
        <f aca="false">E18</f>
        <v>0</v>
      </c>
      <c r="G18" s="38" t="n">
        <f aca="false">F18</f>
        <v>0</v>
      </c>
      <c r="H18" s="43" t="s">
        <v>165</v>
      </c>
      <c r="I18" s="18" t="s">
        <v>166</v>
      </c>
    </row>
    <row r="19" customFormat="false" ht="18" hidden="false" customHeight="true" outlineLevel="0" collapsed="false">
      <c r="C19" s="37" t="s">
        <v>170</v>
      </c>
      <c r="D19" s="43" t="s">
        <v>165</v>
      </c>
      <c r="E19" s="15" t="n">
        <v>0</v>
      </c>
      <c r="F19" s="38" t="n">
        <f aca="false">E19</f>
        <v>0</v>
      </c>
      <c r="G19" s="38" t="n">
        <f aca="false">F19</f>
        <v>0</v>
      </c>
      <c r="H19" s="43" t="s">
        <v>165</v>
      </c>
      <c r="I19" s="18" t="s">
        <v>166</v>
      </c>
    </row>
    <row r="20" customFormat="false" ht="18" hidden="false" customHeight="true" outlineLevel="0" collapsed="false">
      <c r="C20" s="39" t="s">
        <v>171</v>
      </c>
      <c r="D20" s="43" t="s">
        <v>165</v>
      </c>
      <c r="E20" s="15" t="n">
        <v>0</v>
      </c>
      <c r="F20" s="38" t="n">
        <f aca="false">E20</f>
        <v>0</v>
      </c>
      <c r="G20" s="38" t="n">
        <f aca="false">F20</f>
        <v>0</v>
      </c>
      <c r="H20" s="43" t="s">
        <v>165</v>
      </c>
      <c r="I20" s="18" t="s">
        <v>166</v>
      </c>
    </row>
    <row r="21" customFormat="false" ht="18" hidden="false" customHeight="true" outlineLevel="0" collapsed="false">
      <c r="B21" s="29" t="s">
        <v>172</v>
      </c>
      <c r="F21" s="40" t="n">
        <f aca="false">SUM(F15:F20)</f>
        <v>0</v>
      </c>
      <c r="G21" s="17" t="s">
        <v>173</v>
      </c>
    </row>
    <row r="22" customFormat="false" ht="19.5" hidden="false" customHeight="true" outlineLevel="0" collapsed="false">
      <c r="A22" s="13" t="s">
        <v>174</v>
      </c>
      <c r="B22" s="13"/>
      <c r="C22" s="13"/>
      <c r="D22" s="13"/>
      <c r="E22" s="13"/>
      <c r="F22" s="13"/>
      <c r="G22" s="13"/>
      <c r="H22" s="13"/>
      <c r="I22" s="13"/>
    </row>
    <row r="23" customFormat="false" ht="18" hidden="false" customHeight="true" outlineLevel="0" collapsed="false">
      <c r="C23" s="37" t="s">
        <v>175</v>
      </c>
      <c r="D23" s="43" t="s">
        <v>165</v>
      </c>
      <c r="E23" s="15" t="n">
        <v>0</v>
      </c>
      <c r="F23" s="38" t="n">
        <f aca="false">E23</f>
        <v>0</v>
      </c>
      <c r="G23" s="38" t="n">
        <f aca="false">F23</f>
        <v>0</v>
      </c>
      <c r="H23" s="43" t="s">
        <v>165</v>
      </c>
      <c r="I23" s="18" t="s">
        <v>176</v>
      </c>
    </row>
    <row r="24" customFormat="false" ht="18" hidden="false" customHeight="true" outlineLevel="0" collapsed="false">
      <c r="C24" s="39" t="s">
        <v>177</v>
      </c>
      <c r="D24" s="43" t="s">
        <v>165</v>
      </c>
      <c r="E24" s="15" t="n">
        <v>0</v>
      </c>
      <c r="F24" s="38" t="n">
        <f aca="false">E24</f>
        <v>0</v>
      </c>
      <c r="G24" s="38" t="n">
        <f aca="false">F24</f>
        <v>0</v>
      </c>
      <c r="H24" s="43" t="s">
        <v>165</v>
      </c>
      <c r="I24" s="18" t="s">
        <v>176</v>
      </c>
    </row>
    <row r="25" customFormat="false" ht="18" hidden="false" customHeight="true" outlineLevel="0" collapsed="false">
      <c r="C25" s="37" t="s">
        <v>178</v>
      </c>
      <c r="D25" s="43" t="s">
        <v>165</v>
      </c>
      <c r="E25" s="15" t="n">
        <v>0</v>
      </c>
      <c r="F25" s="38" t="n">
        <f aca="false">E25</f>
        <v>0</v>
      </c>
      <c r="G25" s="38" t="n">
        <f aca="false">F25</f>
        <v>0</v>
      </c>
      <c r="H25" s="43" t="s">
        <v>165</v>
      </c>
      <c r="I25" s="18" t="s">
        <v>176</v>
      </c>
    </row>
    <row r="26" customFormat="false" ht="18" hidden="false" customHeight="true" outlineLevel="0" collapsed="false">
      <c r="C26" s="39" t="s">
        <v>179</v>
      </c>
      <c r="D26" s="43" t="s">
        <v>165</v>
      </c>
      <c r="E26" s="15" t="n">
        <v>0</v>
      </c>
      <c r="F26" s="38" t="n">
        <f aca="false">E26</f>
        <v>0</v>
      </c>
      <c r="G26" s="38" t="n">
        <f aca="false">F26</f>
        <v>0</v>
      </c>
      <c r="H26" s="43" t="s">
        <v>165</v>
      </c>
      <c r="I26" s="18" t="s">
        <v>180</v>
      </c>
    </row>
    <row r="27" customFormat="false" ht="18" hidden="false" customHeight="true" outlineLevel="0" collapsed="false">
      <c r="C27" s="37" t="s">
        <v>181</v>
      </c>
      <c r="D27" s="43" t="s">
        <v>165</v>
      </c>
      <c r="E27" s="15" t="n">
        <v>0</v>
      </c>
      <c r="F27" s="38" t="n">
        <f aca="false">E27</f>
        <v>0</v>
      </c>
      <c r="G27" s="38" t="n">
        <f aca="false">F27</f>
        <v>0</v>
      </c>
      <c r="H27" s="43" t="s">
        <v>165</v>
      </c>
      <c r="I27" s="18" t="s">
        <v>180</v>
      </c>
    </row>
    <row r="28" customFormat="false" ht="18" hidden="false" customHeight="true" outlineLevel="0" collapsed="false">
      <c r="C28" s="39" t="s">
        <v>182</v>
      </c>
      <c r="D28" s="43" t="s">
        <v>165</v>
      </c>
      <c r="E28" s="15" t="n">
        <v>0</v>
      </c>
      <c r="F28" s="38" t="n">
        <f aca="false">E28</f>
        <v>0</v>
      </c>
      <c r="G28" s="38" t="n">
        <f aca="false">F28</f>
        <v>0</v>
      </c>
      <c r="H28" s="43" t="s">
        <v>165</v>
      </c>
      <c r="I28" s="18" t="s">
        <v>180</v>
      </c>
    </row>
    <row r="29" customFormat="false" ht="18" hidden="false" customHeight="true" outlineLevel="0" collapsed="false">
      <c r="C29" s="37" t="s">
        <v>183</v>
      </c>
      <c r="D29" s="43" t="s">
        <v>165</v>
      </c>
      <c r="E29" s="15" t="n">
        <v>0</v>
      </c>
      <c r="F29" s="38" t="n">
        <f aca="false">E29</f>
        <v>0</v>
      </c>
      <c r="G29" s="38" t="n">
        <f aca="false">F29</f>
        <v>0</v>
      </c>
      <c r="H29" s="43" t="s">
        <v>165</v>
      </c>
      <c r="I29" s="18" t="s">
        <v>184</v>
      </c>
    </row>
    <row r="30" customFormat="false" ht="18" hidden="false" customHeight="true" outlineLevel="0" collapsed="false">
      <c r="C30" s="39" t="s">
        <v>185</v>
      </c>
      <c r="D30" s="43" t="s">
        <v>165</v>
      </c>
      <c r="E30" s="15" t="n">
        <v>0</v>
      </c>
      <c r="F30" s="38" t="n">
        <f aca="false">E30</f>
        <v>0</v>
      </c>
      <c r="G30" s="38" t="n">
        <f aca="false">F30</f>
        <v>0</v>
      </c>
      <c r="H30" s="43" t="s">
        <v>165</v>
      </c>
      <c r="I30" s="18" t="s">
        <v>186</v>
      </c>
    </row>
    <row r="31" customFormat="false" ht="18" hidden="false" customHeight="true" outlineLevel="0" collapsed="false">
      <c r="C31" s="37" t="s">
        <v>187</v>
      </c>
      <c r="D31" s="43" t="s">
        <v>165</v>
      </c>
      <c r="E31" s="15" t="n">
        <v>0</v>
      </c>
      <c r="F31" s="38" t="n">
        <f aca="false">E31</f>
        <v>0</v>
      </c>
      <c r="G31" s="38" t="n">
        <f aca="false">F31</f>
        <v>0</v>
      </c>
      <c r="H31" s="43" t="s">
        <v>165</v>
      </c>
      <c r="I31" s="18" t="s">
        <v>186</v>
      </c>
    </row>
    <row r="32" customFormat="false" ht="18" hidden="false" customHeight="true" outlineLevel="0" collapsed="false">
      <c r="C32" s="39" t="s">
        <v>188</v>
      </c>
      <c r="D32" s="43" t="s">
        <v>165</v>
      </c>
      <c r="E32" s="15" t="n">
        <v>0</v>
      </c>
      <c r="F32" s="38" t="n">
        <f aca="false">E32</f>
        <v>0</v>
      </c>
      <c r="G32" s="38" t="n">
        <f aca="false">F32</f>
        <v>0</v>
      </c>
      <c r="H32" s="43" t="s">
        <v>165</v>
      </c>
      <c r="I32" s="18" t="s">
        <v>186</v>
      </c>
    </row>
    <row r="33" customFormat="false" ht="18" hidden="false" customHeight="true" outlineLevel="0" collapsed="false">
      <c r="B33" s="29" t="s">
        <v>189</v>
      </c>
      <c r="F33" s="40" t="n">
        <f aca="false">SUM(F23:F32)</f>
        <v>0</v>
      </c>
      <c r="G33" s="17" t="s">
        <v>190</v>
      </c>
    </row>
    <row r="34" customFormat="false" ht="19.5" hidden="false" customHeight="true" outlineLevel="0" collapsed="false">
      <c r="A34" s="13" t="s">
        <v>191</v>
      </c>
      <c r="B34" s="13"/>
      <c r="C34" s="13"/>
      <c r="D34" s="13"/>
      <c r="E34" s="13"/>
      <c r="F34" s="13"/>
      <c r="G34" s="13"/>
      <c r="H34" s="13"/>
      <c r="I34" s="13"/>
    </row>
    <row r="35" customFormat="false" ht="49.95" hidden="false" customHeight="false" outlineLevel="0" collapsed="false">
      <c r="C35" s="18" t="s">
        <v>192</v>
      </c>
    </row>
    <row r="36" customFormat="false" ht="19.5" hidden="false" customHeight="true" outlineLevel="0" collapsed="false">
      <c r="A36" s="13" t="s">
        <v>193</v>
      </c>
      <c r="B36" s="13"/>
      <c r="C36" s="13"/>
      <c r="D36" s="13"/>
      <c r="E36" s="13"/>
      <c r="F36" s="13"/>
      <c r="G36" s="13"/>
      <c r="H36" s="13"/>
      <c r="I36" s="13"/>
    </row>
    <row r="37" customFormat="false" ht="21.75" hidden="false" customHeight="true" outlineLevel="0" collapsed="false">
      <c r="B37" s="29" t="s">
        <v>194</v>
      </c>
      <c r="F37" s="44" t="n">
        <f aca="false">F11+F21+F33</f>
        <v>0</v>
      </c>
      <c r="G37" s="14" t="s">
        <v>195</v>
      </c>
    </row>
  </sheetData>
  <mergeCells count="9">
    <mergeCell ref="A1:I1"/>
    <mergeCell ref="A2:C2"/>
    <mergeCell ref="A4:B4"/>
    <mergeCell ref="A5:I5"/>
    <mergeCell ref="A12:I12"/>
    <mergeCell ref="A14:I14"/>
    <mergeCell ref="A22:I22"/>
    <mergeCell ref="A34:I34"/>
    <mergeCell ref="A36:I36"/>
  </mergeCells>
  <conditionalFormatting sqref="F11">
    <cfRule type="cellIs" priority="2" operator="greaterThan" aboveAverage="0" equalAverage="0" bottom="0" percent="0" rank="0" text="" dxfId="0">
      <formula>250</formula>
    </cfRule>
    <cfRule type="cellIs" priority="3" operator="lessThan" aboveAverage="0" equalAverage="0" bottom="0" percent="0" rank="0" text="" dxfId="0">
      <formula>100</formula>
    </cfRule>
  </conditionalFormatting>
  <conditionalFormatting sqref="F21">
    <cfRule type="cellIs" priority="4" operator="greaterThan" aboveAverage="0" equalAverage="0" bottom="0" percent="0" rank="0" text="" dxfId="0">
      <formula>600</formula>
    </cfRule>
    <cfRule type="cellIs" priority="5" operator="lessThan" aboveAverage="0" equalAverage="0" bottom="0" percent="0" rank="0" text="" dxfId="0">
      <formula>150</formula>
    </cfRule>
  </conditionalFormatting>
  <conditionalFormatting sqref="F33">
    <cfRule type="cellIs" priority="6" operator="greaterThan" aboveAverage="0" equalAverage="0" bottom="0" percent="0" rank="0" text="" dxfId="0">
      <formula>1000</formula>
    </cfRule>
    <cfRule type="cellIs" priority="7" operator="lessThan" aboveAverage="0" equalAverage="0" bottom="0" percent="0" rank="0" text="" dxfId="0">
      <formula>100</formula>
    </cfRule>
  </conditionalFormatting>
  <conditionalFormatting sqref="F37">
    <cfRule type="cellIs" priority="8" operator="greaterThan" aboveAverage="0" equalAverage="0" bottom="0" percent="0" rank="0" text="" dxfId="0">
      <formula>600</formula>
    </cfRule>
  </conditionalFormatting>
  <conditionalFormatting sqref="H6">
    <cfRule type="cellIs" priority="9" operator="greaterThan" aboveAverage="0" equalAverage="0" bottom="0" percent="0" rank="0" text="" dxfId="1">
      <formula>100</formula>
    </cfRule>
  </conditionalFormatting>
  <conditionalFormatting sqref="H7">
    <cfRule type="cellIs" priority="10" operator="greaterThan" aboveAverage="0" equalAverage="0" bottom="0" percent="0" rank="0" text="" dxfId="1">
      <formula>100</formula>
    </cfRule>
  </conditionalFormatting>
  <conditionalFormatting sqref="H8">
    <cfRule type="cellIs" priority="11" operator="greaterThan" aboveAverage="0" equalAverage="0" bottom="0" percent="0" rank="0" text="" dxfId="1">
      <formula>100</formula>
    </cfRule>
  </conditionalFormatting>
  <conditionalFormatting sqref="H9">
    <cfRule type="cellIs" priority="12" operator="greaterThan" aboveAverage="0" equalAverage="0" bottom="0" percent="0" rank="0" text="" dxfId="1">
      <formula>100</formula>
    </cfRule>
  </conditionalFormatting>
  <conditionalFormatting sqref="H10">
    <cfRule type="cellIs" priority="13" operator="greaterThan" aboveAverage="0" equalAverage="0" bottom="0" percent="0" rank="0" text="" dxfId="1">
      <formula>100</formula>
    </cfRule>
  </conditionalFormatting>
  <conditionalFormatting sqref="G6">
    <cfRule type="cellIs" priority="14" operator="greaterThan" aboveAverage="0" equalAverage="0" bottom="0" percent="0" rank="0" text="" dxfId="0">
      <formula>100</formula>
    </cfRule>
  </conditionalFormatting>
  <conditionalFormatting sqref="G7">
    <cfRule type="cellIs" priority="15" operator="greaterThan" aboveAverage="0" equalAverage="0" bottom="0" percent="0" rank="0" text="" dxfId="0">
      <formula>100</formula>
    </cfRule>
  </conditionalFormatting>
  <conditionalFormatting sqref="G8">
    <cfRule type="cellIs" priority="16" operator="greaterThan" aboveAverage="0" equalAverage="0" bottom="0" percent="0" rank="0" text="" dxfId="0">
      <formula>100</formula>
    </cfRule>
  </conditionalFormatting>
  <conditionalFormatting sqref="G9">
    <cfRule type="cellIs" priority="17" operator="greaterThan" aboveAverage="0" equalAverage="0" bottom="0" percent="0" rank="0" text="" dxfId="0">
      <formula>100</formula>
    </cfRule>
  </conditionalFormatting>
  <conditionalFormatting sqref="G10">
    <cfRule type="cellIs" priority="18" operator="greaterThan" aboveAverage="0" equalAverage="0" bottom="0" percent="0" rank="0" text="" dxfId="0">
      <formula>100</formula>
    </cfRule>
  </conditionalFormatting>
  <conditionalFormatting sqref="G15">
    <cfRule type="cellIs" priority="19" operator="greaterThan" aboveAverage="0" equalAverage="0" bottom="0" percent="0" rank="0" text="" dxfId="0">
      <formula>100</formula>
    </cfRule>
  </conditionalFormatting>
  <conditionalFormatting sqref="G16">
    <cfRule type="cellIs" priority="20" operator="greaterThan" aboveAverage="0" equalAverage="0" bottom="0" percent="0" rank="0" text="" dxfId="0">
      <formula>100</formula>
    </cfRule>
  </conditionalFormatting>
  <conditionalFormatting sqref="G17">
    <cfRule type="cellIs" priority="21" operator="greaterThan" aboveAverage="0" equalAverage="0" bottom="0" percent="0" rank="0" text="" dxfId="0">
      <formula>100</formula>
    </cfRule>
  </conditionalFormatting>
  <conditionalFormatting sqref="G18">
    <cfRule type="cellIs" priority="22" operator="greaterThan" aboveAverage="0" equalAverage="0" bottom="0" percent="0" rank="0" text="" dxfId="0">
      <formula>100</formula>
    </cfRule>
  </conditionalFormatting>
  <conditionalFormatting sqref="G19">
    <cfRule type="cellIs" priority="23" operator="greaterThan" aboveAverage="0" equalAverage="0" bottom="0" percent="0" rank="0" text="" dxfId="0">
      <formula>100</formula>
    </cfRule>
  </conditionalFormatting>
  <conditionalFormatting sqref="G20">
    <cfRule type="cellIs" priority="24" operator="greaterThan" aboveAverage="0" equalAverage="0" bottom="0" percent="0" rank="0" text="" dxfId="0">
      <formula>100</formula>
    </cfRule>
  </conditionalFormatting>
  <conditionalFormatting sqref="G23">
    <cfRule type="cellIs" priority="25" operator="greaterThan" aboveAverage="0" equalAverage="0" bottom="0" percent="0" rank="0" text="" dxfId="0">
      <formula>100</formula>
    </cfRule>
  </conditionalFormatting>
  <conditionalFormatting sqref="G24">
    <cfRule type="cellIs" priority="26" operator="greaterThan" aboveAverage="0" equalAverage="0" bottom="0" percent="0" rank="0" text="" dxfId="0">
      <formula>100</formula>
    </cfRule>
  </conditionalFormatting>
  <conditionalFormatting sqref="G25">
    <cfRule type="cellIs" priority="27" operator="greaterThan" aboveAverage="0" equalAverage="0" bottom="0" percent="0" rank="0" text="" dxfId="0">
      <formula>100</formula>
    </cfRule>
  </conditionalFormatting>
  <conditionalFormatting sqref="G26">
    <cfRule type="cellIs" priority="28" operator="greaterThan" aboveAverage="0" equalAverage="0" bottom="0" percent="0" rank="0" text="" dxfId="0">
      <formula>100</formula>
    </cfRule>
  </conditionalFormatting>
  <conditionalFormatting sqref="G27">
    <cfRule type="cellIs" priority="29" operator="greaterThan" aboveAverage="0" equalAverage="0" bottom="0" percent="0" rank="0" text="" dxfId="0">
      <formula>100</formula>
    </cfRule>
  </conditionalFormatting>
  <conditionalFormatting sqref="G28">
    <cfRule type="cellIs" priority="30" operator="greaterThan" aboveAverage="0" equalAverage="0" bottom="0" percent="0" rank="0" text="" dxfId="0">
      <formula>100</formula>
    </cfRule>
  </conditionalFormatting>
  <conditionalFormatting sqref="G29">
    <cfRule type="cellIs" priority="31" operator="greaterThan" aboveAverage="0" equalAverage="0" bottom="0" percent="0" rank="0" text="" dxfId="0">
      <formula>100</formula>
    </cfRule>
  </conditionalFormatting>
  <conditionalFormatting sqref="G30">
    <cfRule type="cellIs" priority="32" operator="greaterThan" aboveAverage="0" equalAverage="0" bottom="0" percent="0" rank="0" text="" dxfId="0">
      <formula>100</formula>
    </cfRule>
  </conditionalFormatting>
  <conditionalFormatting sqref="G31">
    <cfRule type="cellIs" priority="33" operator="greaterThan" aboveAverage="0" equalAverage="0" bottom="0" percent="0" rank="0" text="" dxfId="0">
      <formula>100</formula>
    </cfRule>
  </conditionalFormatting>
  <conditionalFormatting sqref="G32">
    <cfRule type="cellIs" priority="34" operator="greaterThan" aboveAverage="0" equalAverage="0" bottom="0" percent="0" rank="0" text="" dxfId="0">
      <formula>100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22"/>
    <col collapsed="false" customWidth="true" hidden="false" outlineLevel="0" max="8" min="4" style="0" width="12"/>
    <col collapsed="false" customWidth="true" hidden="false" outlineLevel="0" max="9" min="9" style="0" width="28"/>
  </cols>
  <sheetData>
    <row r="1" customFormat="false" ht="36" hidden="false" customHeight="true" outlineLevel="0" collapsed="false">
      <c r="A1" s="12" t="s">
        <v>196</v>
      </c>
      <c r="B1" s="12"/>
      <c r="C1" s="12"/>
      <c r="D1" s="12"/>
      <c r="E1" s="12"/>
      <c r="F1" s="12"/>
      <c r="G1" s="12"/>
      <c r="H1" s="12"/>
      <c r="I1" s="12"/>
    </row>
    <row r="2" customFormat="false" ht="21.75" hidden="false" customHeight="true" outlineLevel="0" collapsed="false">
      <c r="D2" s="33" t="s">
        <v>138</v>
      </c>
      <c r="E2" s="33" t="s">
        <v>139</v>
      </c>
      <c r="F2" s="33" t="s">
        <v>140</v>
      </c>
      <c r="G2" s="33" t="s">
        <v>141</v>
      </c>
      <c r="H2" s="33" t="s">
        <v>142</v>
      </c>
    </row>
    <row r="3" customFormat="false" ht="15" hidden="false" customHeight="false" outlineLevel="0" collapsed="false">
      <c r="D3" s="34" t="n">
        <v>300</v>
      </c>
      <c r="E3" s="34" t="n">
        <v>100</v>
      </c>
      <c r="F3" s="35" t="n">
        <f aca="false">D3+E3</f>
        <v>400</v>
      </c>
      <c r="G3" s="35" t="n">
        <f aca="false">F47</f>
        <v>0</v>
      </c>
      <c r="H3" s="35" t="n">
        <f aca="false">F3-G3</f>
        <v>400</v>
      </c>
    </row>
    <row r="4" customFormat="false" ht="21.75" hidden="false" customHeight="true" outlineLevel="0" collapsed="false">
      <c r="A4" s="33" t="s">
        <v>143</v>
      </c>
      <c r="C4" s="33" t="s">
        <v>144</v>
      </c>
      <c r="D4" s="33" t="s">
        <v>197</v>
      </c>
      <c r="E4" s="33" t="s">
        <v>198</v>
      </c>
      <c r="F4" s="33" t="s">
        <v>147</v>
      </c>
      <c r="G4" s="33" t="s">
        <v>148</v>
      </c>
      <c r="H4" s="33" t="s">
        <v>149</v>
      </c>
      <c r="I4" s="33" t="s">
        <v>150</v>
      </c>
    </row>
    <row r="5" customFormat="false" ht="19.5" hidden="false" customHeight="true" outlineLevel="0" collapsed="false">
      <c r="A5" s="13" t="s">
        <v>199</v>
      </c>
      <c r="B5" s="13"/>
      <c r="C5" s="13"/>
      <c r="D5" s="13"/>
      <c r="E5" s="13"/>
      <c r="F5" s="13"/>
      <c r="G5" s="13"/>
      <c r="H5" s="13"/>
      <c r="I5" s="13"/>
    </row>
    <row r="6" customFormat="false" ht="18" hidden="false" customHeight="true" outlineLevel="0" collapsed="false">
      <c r="C6" s="37" t="s">
        <v>200</v>
      </c>
      <c r="D6" s="15" t="n">
        <v>0</v>
      </c>
      <c r="E6" s="15" t="n">
        <v>0</v>
      </c>
      <c r="F6" s="38" t="n">
        <f aca="false">D6+E6</f>
        <v>0</v>
      </c>
      <c r="G6" s="38" t="n">
        <f aca="false">50+F6</f>
        <v>50</v>
      </c>
      <c r="H6" s="38" t="n">
        <f aca="false">G6+20</f>
        <v>70</v>
      </c>
    </row>
    <row r="7" customFormat="false" ht="18" hidden="false" customHeight="true" outlineLevel="0" collapsed="false">
      <c r="C7" s="39" t="s">
        <v>201</v>
      </c>
      <c r="D7" s="15" t="n">
        <v>0</v>
      </c>
      <c r="E7" s="15" t="n">
        <v>0</v>
      </c>
      <c r="F7" s="38" t="n">
        <f aca="false">D7+E7</f>
        <v>0</v>
      </c>
      <c r="G7" s="38" t="n">
        <f aca="false">50+F7</f>
        <v>50</v>
      </c>
      <c r="H7" s="38" t="n">
        <f aca="false">G7+20</f>
        <v>70</v>
      </c>
    </row>
    <row r="8" customFormat="false" ht="18" hidden="false" customHeight="true" outlineLevel="0" collapsed="false">
      <c r="C8" s="37" t="s">
        <v>202</v>
      </c>
      <c r="D8" s="15" t="n">
        <v>0</v>
      </c>
      <c r="E8" s="15" t="n">
        <v>0</v>
      </c>
      <c r="F8" s="38" t="n">
        <f aca="false">D8+E8</f>
        <v>0</v>
      </c>
      <c r="G8" s="38" t="n">
        <f aca="false">50+F8</f>
        <v>50</v>
      </c>
      <c r="H8" s="38" t="n">
        <f aca="false">G8+20</f>
        <v>70</v>
      </c>
    </row>
    <row r="9" customFormat="false" ht="18" hidden="false" customHeight="true" outlineLevel="0" collapsed="false">
      <c r="B9" s="29" t="s">
        <v>203</v>
      </c>
      <c r="F9" s="40" t="n">
        <f aca="false">SUM(F6:F8)</f>
        <v>0</v>
      </c>
      <c r="G9" s="17" t="s">
        <v>204</v>
      </c>
    </row>
    <row r="10" customFormat="false" ht="18" hidden="false" customHeight="true" outlineLevel="0" collapsed="false">
      <c r="A10" s="13" t="s">
        <v>205</v>
      </c>
      <c r="B10" s="13"/>
      <c r="C10" s="13"/>
      <c r="D10" s="13"/>
      <c r="E10" s="13"/>
      <c r="F10" s="13"/>
      <c r="G10" s="13"/>
      <c r="H10" s="13"/>
      <c r="I10" s="13"/>
    </row>
    <row r="11" customFormat="false" ht="15" hidden="false" customHeight="false" outlineLevel="0" collapsed="false">
      <c r="C11" s="41" t="s">
        <v>206</v>
      </c>
      <c r="G11" s="42" t="s">
        <v>161</v>
      </c>
      <c r="I11" s="18" t="s">
        <v>207</v>
      </c>
    </row>
    <row r="12" customFormat="false" ht="15" hidden="false" customHeight="false" outlineLevel="0" collapsed="false">
      <c r="C12" s="41" t="s">
        <v>208</v>
      </c>
      <c r="G12" s="42" t="s">
        <v>161</v>
      </c>
      <c r="I12" s="18" t="s">
        <v>209</v>
      </c>
    </row>
    <row r="13" customFormat="false" ht="15" hidden="false" customHeight="false" outlineLevel="0" collapsed="false">
      <c r="C13" s="41" t="s">
        <v>210</v>
      </c>
      <c r="G13" s="42" t="s">
        <v>161</v>
      </c>
      <c r="I13" s="18" t="s">
        <v>211</v>
      </c>
    </row>
    <row r="14" customFormat="false" ht="19.5" hidden="false" customHeight="true" outlineLevel="0" collapsed="false">
      <c r="A14" s="13" t="s">
        <v>212</v>
      </c>
      <c r="B14" s="13"/>
      <c r="C14" s="13"/>
      <c r="D14" s="13"/>
      <c r="E14" s="13"/>
      <c r="F14" s="13"/>
      <c r="G14" s="13"/>
      <c r="H14" s="13"/>
      <c r="I14" s="13"/>
    </row>
    <row r="15" customFormat="false" ht="18" hidden="false" customHeight="true" outlineLevel="0" collapsed="false">
      <c r="C15" s="39" t="s">
        <v>213</v>
      </c>
      <c r="D15" s="43" t="s">
        <v>165</v>
      </c>
      <c r="E15" s="43" t="s">
        <v>165</v>
      </c>
      <c r="F15" s="15" t="n">
        <v>0</v>
      </c>
      <c r="G15" s="38" t="str">
        <f aca="false">"See P&amp;P tab"</f>
        <v>See P&amp;P tab</v>
      </c>
      <c r="I15" s="18" t="s">
        <v>214</v>
      </c>
    </row>
    <row r="16" customFormat="false" ht="18" hidden="false" customHeight="true" outlineLevel="0" collapsed="false">
      <c r="C16" s="39" t="s">
        <v>215</v>
      </c>
      <c r="D16" s="43" t="s">
        <v>165</v>
      </c>
      <c r="E16" s="15" t="n">
        <v>0</v>
      </c>
      <c r="F16" s="38" t="n">
        <f aca="false">E16</f>
        <v>0</v>
      </c>
      <c r="G16" s="38" t="n">
        <f aca="false">F16</f>
        <v>0</v>
      </c>
      <c r="H16" s="43" t="s">
        <v>165</v>
      </c>
      <c r="I16" s="18" t="s">
        <v>216</v>
      </c>
    </row>
    <row r="17" customFormat="false" ht="18" hidden="false" customHeight="true" outlineLevel="0" collapsed="false">
      <c r="C17" s="37" t="s">
        <v>217</v>
      </c>
      <c r="D17" s="43" t="s">
        <v>165</v>
      </c>
      <c r="E17" s="15" t="n">
        <v>0</v>
      </c>
      <c r="F17" s="38" t="n">
        <f aca="false">E17</f>
        <v>0</v>
      </c>
      <c r="G17" s="38" t="n">
        <f aca="false">F17</f>
        <v>0</v>
      </c>
      <c r="H17" s="43" t="s">
        <v>165</v>
      </c>
      <c r="I17" s="18" t="s">
        <v>218</v>
      </c>
    </row>
    <row r="18" customFormat="false" ht="18" hidden="false" customHeight="true" outlineLevel="0" collapsed="false">
      <c r="B18" s="29" t="s">
        <v>219</v>
      </c>
      <c r="F18" s="40" t="n">
        <f aca="false">F15+F16+F17</f>
        <v>0</v>
      </c>
      <c r="G18" s="17" t="s">
        <v>220</v>
      </c>
    </row>
    <row r="19" customFormat="false" ht="19.5" hidden="false" customHeight="true" outlineLevel="0" collapsed="false">
      <c r="A19" s="13" t="s">
        <v>221</v>
      </c>
      <c r="B19" s="13"/>
      <c r="C19" s="13"/>
      <c r="D19" s="13"/>
      <c r="E19" s="13"/>
      <c r="F19" s="13"/>
      <c r="G19" s="13"/>
      <c r="H19" s="13"/>
      <c r="I19" s="13"/>
    </row>
    <row r="20" customFormat="false" ht="30.55" hidden="false" customHeight="false" outlineLevel="0" collapsed="false">
      <c r="C20" s="18" t="s">
        <v>222</v>
      </c>
    </row>
    <row r="21" customFormat="false" ht="18" hidden="false" customHeight="true" outlineLevel="0" collapsed="false">
      <c r="C21" s="37" t="s">
        <v>76</v>
      </c>
      <c r="D21" s="43" t="s">
        <v>165</v>
      </c>
      <c r="E21" s="15" t="n">
        <v>0</v>
      </c>
      <c r="F21" s="38" t="n">
        <f aca="false">E21</f>
        <v>0</v>
      </c>
      <c r="G21" s="45" t="n">
        <f aca="false">50+F21</f>
        <v>50</v>
      </c>
      <c r="I21" s="18" t="s">
        <v>223</v>
      </c>
    </row>
    <row r="22" customFormat="false" ht="18" hidden="false" customHeight="true" outlineLevel="0" collapsed="false">
      <c r="C22" s="39" t="s">
        <v>78</v>
      </c>
      <c r="D22" s="43" t="s">
        <v>165</v>
      </c>
      <c r="E22" s="15" t="n">
        <v>0</v>
      </c>
      <c r="F22" s="38" t="n">
        <f aca="false">E22</f>
        <v>0</v>
      </c>
      <c r="G22" s="45" t="n">
        <f aca="false">50+F22</f>
        <v>50</v>
      </c>
      <c r="I22" s="18" t="s">
        <v>223</v>
      </c>
    </row>
    <row r="23" customFormat="false" ht="18" hidden="false" customHeight="true" outlineLevel="0" collapsed="false">
      <c r="C23" s="37" t="s">
        <v>80</v>
      </c>
      <c r="D23" s="43" t="s">
        <v>165</v>
      </c>
      <c r="E23" s="15" t="n">
        <v>0</v>
      </c>
      <c r="F23" s="38" t="n">
        <f aca="false">E23</f>
        <v>0</v>
      </c>
      <c r="G23" s="45" t="n">
        <f aca="false">50+F23</f>
        <v>50</v>
      </c>
      <c r="I23" s="18" t="s">
        <v>223</v>
      </c>
    </row>
    <row r="24" customFormat="false" ht="18" hidden="false" customHeight="true" outlineLevel="0" collapsed="false">
      <c r="C24" s="39" t="s">
        <v>83</v>
      </c>
      <c r="D24" s="43" t="s">
        <v>165</v>
      </c>
      <c r="E24" s="15" t="n">
        <v>0</v>
      </c>
      <c r="F24" s="38" t="n">
        <f aca="false">E24</f>
        <v>0</v>
      </c>
      <c r="G24" s="45" t="n">
        <f aca="false">50+F24</f>
        <v>50</v>
      </c>
      <c r="I24" s="18" t="s">
        <v>223</v>
      </c>
    </row>
    <row r="25" customFormat="false" ht="18" hidden="false" customHeight="true" outlineLevel="0" collapsed="false">
      <c r="C25" s="37" t="s">
        <v>84</v>
      </c>
      <c r="D25" s="43" t="s">
        <v>165</v>
      </c>
      <c r="E25" s="15" t="n">
        <v>0</v>
      </c>
      <c r="F25" s="38" t="n">
        <f aca="false">E25</f>
        <v>0</v>
      </c>
      <c r="G25" s="45" t="n">
        <f aca="false">50+F25</f>
        <v>50</v>
      </c>
      <c r="I25" s="18" t="s">
        <v>223</v>
      </c>
    </row>
    <row r="26" customFormat="false" ht="18" hidden="false" customHeight="true" outlineLevel="0" collapsed="false">
      <c r="C26" s="39" t="s">
        <v>85</v>
      </c>
      <c r="D26" s="43" t="s">
        <v>165</v>
      </c>
      <c r="E26" s="15" t="n">
        <v>0</v>
      </c>
      <c r="F26" s="38" t="n">
        <f aca="false">E26</f>
        <v>0</v>
      </c>
      <c r="G26" s="45" t="n">
        <f aca="false">50+F26</f>
        <v>50</v>
      </c>
      <c r="I26" s="18" t="s">
        <v>223</v>
      </c>
    </row>
    <row r="27" customFormat="false" ht="18" hidden="false" customHeight="true" outlineLevel="0" collapsed="false">
      <c r="C27" s="37" t="s">
        <v>86</v>
      </c>
      <c r="D27" s="43" t="s">
        <v>165</v>
      </c>
      <c r="E27" s="15" t="n">
        <v>0</v>
      </c>
      <c r="F27" s="38" t="n">
        <f aca="false">E27</f>
        <v>0</v>
      </c>
      <c r="G27" s="45" t="n">
        <f aca="false">50+F27</f>
        <v>50</v>
      </c>
      <c r="I27" s="18" t="s">
        <v>223</v>
      </c>
    </row>
    <row r="28" customFormat="false" ht="18" hidden="false" customHeight="true" outlineLevel="0" collapsed="false">
      <c r="C28" s="39" t="s">
        <v>87</v>
      </c>
      <c r="D28" s="43" t="s">
        <v>165</v>
      </c>
      <c r="E28" s="15" t="n">
        <v>0</v>
      </c>
      <c r="F28" s="38" t="n">
        <f aca="false">E28</f>
        <v>0</v>
      </c>
      <c r="G28" s="45" t="n">
        <f aca="false">50+F28</f>
        <v>50</v>
      </c>
      <c r="I28" s="18" t="s">
        <v>223</v>
      </c>
    </row>
    <row r="29" customFormat="false" ht="18" hidden="false" customHeight="true" outlineLevel="0" collapsed="false">
      <c r="C29" s="37" t="s">
        <v>88</v>
      </c>
      <c r="D29" s="43" t="s">
        <v>165</v>
      </c>
      <c r="E29" s="15" t="n">
        <v>0</v>
      </c>
      <c r="F29" s="38" t="n">
        <f aca="false">E29</f>
        <v>0</v>
      </c>
      <c r="G29" s="45" t="n">
        <f aca="false">50+F29</f>
        <v>50</v>
      </c>
      <c r="I29" s="18" t="s">
        <v>223</v>
      </c>
    </row>
    <row r="30" customFormat="false" ht="18" hidden="false" customHeight="true" outlineLevel="0" collapsed="false">
      <c r="C30" s="39" t="s">
        <v>89</v>
      </c>
      <c r="D30" s="43" t="s">
        <v>165</v>
      </c>
      <c r="E30" s="15" t="n">
        <v>0</v>
      </c>
      <c r="F30" s="38" t="n">
        <f aca="false">E30</f>
        <v>0</v>
      </c>
      <c r="G30" s="45" t="n">
        <f aca="false">50+F30</f>
        <v>50</v>
      </c>
      <c r="I30" s="18" t="s">
        <v>223</v>
      </c>
    </row>
    <row r="31" customFormat="false" ht="18" hidden="false" customHeight="true" outlineLevel="0" collapsed="false">
      <c r="C31" s="37" t="s">
        <v>90</v>
      </c>
      <c r="D31" s="43" t="s">
        <v>165</v>
      </c>
      <c r="E31" s="15" t="n">
        <v>0</v>
      </c>
      <c r="F31" s="38" t="n">
        <f aca="false">E31</f>
        <v>0</v>
      </c>
      <c r="G31" s="45" t="n">
        <f aca="false">50+F31</f>
        <v>50</v>
      </c>
      <c r="I31" s="18" t="s">
        <v>223</v>
      </c>
    </row>
    <row r="32" customFormat="false" ht="18" hidden="false" customHeight="true" outlineLevel="0" collapsed="false">
      <c r="C32" s="39" t="s">
        <v>91</v>
      </c>
      <c r="D32" s="43" t="s">
        <v>165</v>
      </c>
      <c r="E32" s="15" t="n">
        <v>0</v>
      </c>
      <c r="F32" s="38" t="n">
        <f aca="false">E32</f>
        <v>0</v>
      </c>
      <c r="G32" s="45" t="n">
        <f aca="false">50+F32</f>
        <v>50</v>
      </c>
      <c r="I32" s="18" t="s">
        <v>223</v>
      </c>
    </row>
    <row r="33" customFormat="false" ht="18" hidden="false" customHeight="true" outlineLevel="0" collapsed="false">
      <c r="B33" s="29" t="s">
        <v>224</v>
      </c>
      <c r="F33" s="40" t="n">
        <f aca="false">SUM(F21:F32)</f>
        <v>0</v>
      </c>
      <c r="G33" s="17" t="s">
        <v>158</v>
      </c>
    </row>
    <row r="34" customFormat="false" ht="19.5" hidden="false" customHeight="true" outlineLevel="0" collapsed="false">
      <c r="A34" s="13" t="s">
        <v>225</v>
      </c>
      <c r="B34" s="13"/>
      <c r="C34" s="13"/>
      <c r="D34" s="13"/>
      <c r="E34" s="13"/>
      <c r="F34" s="13"/>
      <c r="G34" s="13"/>
      <c r="H34" s="13"/>
      <c r="I34" s="13"/>
    </row>
    <row r="35" customFormat="false" ht="18" hidden="false" customHeight="true" outlineLevel="0" collapsed="false">
      <c r="C35" s="20" t="s">
        <v>179</v>
      </c>
      <c r="D35" s="43" t="s">
        <v>165</v>
      </c>
      <c r="E35" s="15" t="n">
        <v>0</v>
      </c>
      <c r="F35" s="38" t="n">
        <f aca="false">E35</f>
        <v>0</v>
      </c>
      <c r="G35" s="38" t="n">
        <f aca="false">F35</f>
        <v>0</v>
      </c>
    </row>
    <row r="36" customFormat="false" ht="18" hidden="false" customHeight="true" outlineLevel="0" collapsed="false">
      <c r="C36" s="16" t="s">
        <v>181</v>
      </c>
      <c r="D36" s="43" t="s">
        <v>165</v>
      </c>
      <c r="E36" s="15" t="n">
        <v>0</v>
      </c>
      <c r="F36" s="38" t="n">
        <f aca="false">E36</f>
        <v>0</v>
      </c>
      <c r="G36" s="38" t="n">
        <f aca="false">F36</f>
        <v>0</v>
      </c>
    </row>
    <row r="37" customFormat="false" ht="18" hidden="false" customHeight="true" outlineLevel="0" collapsed="false">
      <c r="C37" s="20" t="s">
        <v>182</v>
      </c>
      <c r="D37" s="43" t="s">
        <v>165</v>
      </c>
      <c r="E37" s="15" t="n">
        <v>0</v>
      </c>
      <c r="F37" s="38" t="n">
        <f aca="false">E37</f>
        <v>0</v>
      </c>
      <c r="G37" s="38" t="n">
        <f aca="false">F37</f>
        <v>0</v>
      </c>
    </row>
    <row r="38" customFormat="false" ht="18" hidden="false" customHeight="true" outlineLevel="0" collapsed="false">
      <c r="C38" s="16" t="s">
        <v>183</v>
      </c>
      <c r="D38" s="43" t="s">
        <v>165</v>
      </c>
      <c r="E38" s="15" t="n">
        <v>0</v>
      </c>
      <c r="F38" s="38" t="n">
        <f aca="false">E38</f>
        <v>0</v>
      </c>
      <c r="G38" s="38" t="n">
        <f aca="false">F38</f>
        <v>0</v>
      </c>
    </row>
    <row r="39" customFormat="false" ht="18" hidden="false" customHeight="true" outlineLevel="0" collapsed="false">
      <c r="C39" s="20" t="s">
        <v>185</v>
      </c>
      <c r="D39" s="43" t="s">
        <v>165</v>
      </c>
      <c r="E39" s="15" t="n">
        <v>0</v>
      </c>
      <c r="F39" s="38" t="n">
        <f aca="false">E39</f>
        <v>0</v>
      </c>
      <c r="G39" s="38" t="n">
        <f aca="false">F39</f>
        <v>0</v>
      </c>
    </row>
    <row r="40" customFormat="false" ht="18" hidden="false" customHeight="true" outlineLevel="0" collapsed="false">
      <c r="C40" s="16" t="s">
        <v>187</v>
      </c>
      <c r="D40" s="43" t="s">
        <v>165</v>
      </c>
      <c r="E40" s="15" t="n">
        <v>0</v>
      </c>
      <c r="F40" s="38" t="n">
        <f aca="false">E40</f>
        <v>0</v>
      </c>
      <c r="G40" s="38" t="n">
        <f aca="false">F40</f>
        <v>0</v>
      </c>
    </row>
    <row r="41" customFormat="false" ht="18" hidden="false" customHeight="true" outlineLevel="0" collapsed="false">
      <c r="C41" s="20" t="s">
        <v>188</v>
      </c>
      <c r="D41" s="43" t="s">
        <v>165</v>
      </c>
      <c r="E41" s="15" t="n">
        <v>0</v>
      </c>
      <c r="F41" s="38" t="n">
        <f aca="false">E41</f>
        <v>0</v>
      </c>
      <c r="G41" s="38" t="n">
        <f aca="false">F41</f>
        <v>0</v>
      </c>
    </row>
    <row r="42" customFormat="false" ht="18" hidden="false" customHeight="true" outlineLevel="0" collapsed="false">
      <c r="C42" s="16" t="s">
        <v>175</v>
      </c>
      <c r="D42" s="43" t="s">
        <v>165</v>
      </c>
      <c r="E42" s="15" t="n">
        <v>0</v>
      </c>
      <c r="F42" s="38" t="n">
        <f aca="false">E42</f>
        <v>0</v>
      </c>
      <c r="G42" s="38" t="n">
        <f aca="false">F42</f>
        <v>0</v>
      </c>
    </row>
    <row r="43" customFormat="false" ht="18" hidden="false" customHeight="true" outlineLevel="0" collapsed="false">
      <c r="C43" s="20" t="s">
        <v>177</v>
      </c>
      <c r="D43" s="43" t="s">
        <v>165</v>
      </c>
      <c r="E43" s="15" t="n">
        <v>0</v>
      </c>
      <c r="F43" s="38" t="n">
        <f aca="false">E43</f>
        <v>0</v>
      </c>
      <c r="G43" s="38" t="n">
        <f aca="false">F43</f>
        <v>0</v>
      </c>
    </row>
    <row r="44" customFormat="false" ht="18" hidden="false" customHeight="true" outlineLevel="0" collapsed="false">
      <c r="C44" s="16" t="s">
        <v>178</v>
      </c>
      <c r="D44" s="43" t="s">
        <v>165</v>
      </c>
      <c r="E44" s="15" t="n">
        <v>0</v>
      </c>
      <c r="F44" s="38" t="n">
        <f aca="false">E44</f>
        <v>0</v>
      </c>
      <c r="G44" s="38" t="n">
        <f aca="false">F44</f>
        <v>0</v>
      </c>
    </row>
    <row r="45" customFormat="false" ht="18" hidden="false" customHeight="true" outlineLevel="0" collapsed="false">
      <c r="B45" s="29" t="s">
        <v>189</v>
      </c>
      <c r="F45" s="40" t="n">
        <f aca="false">SUM(F35:F44)</f>
        <v>0</v>
      </c>
      <c r="G45" s="17" t="s">
        <v>226</v>
      </c>
    </row>
    <row r="46" customFormat="false" ht="19.5" hidden="false" customHeight="true" outlineLevel="0" collapsed="false">
      <c r="A46" s="13" t="s">
        <v>193</v>
      </c>
      <c r="B46" s="13"/>
      <c r="C46" s="13"/>
      <c r="D46" s="13"/>
      <c r="E46" s="13"/>
      <c r="F46" s="13"/>
      <c r="G46" s="13"/>
      <c r="H46" s="13"/>
      <c r="I46" s="13"/>
    </row>
    <row r="47" customFormat="false" ht="21.75" hidden="false" customHeight="true" outlineLevel="0" collapsed="false">
      <c r="B47" s="29" t="s">
        <v>194</v>
      </c>
      <c r="F47" s="44" t="n">
        <f aca="false">F9+F18+F33+F45</f>
        <v>0</v>
      </c>
      <c r="G47" s="14" t="s">
        <v>227</v>
      </c>
    </row>
  </sheetData>
  <mergeCells count="7">
    <mergeCell ref="A1:I1"/>
    <mergeCell ref="A5:I5"/>
    <mergeCell ref="A10:I10"/>
    <mergeCell ref="A14:I14"/>
    <mergeCell ref="A19:I19"/>
    <mergeCell ref="A34:I34"/>
    <mergeCell ref="A46:I46"/>
  </mergeCells>
  <conditionalFormatting sqref="F9">
    <cfRule type="cellIs" priority="2" operator="greaterThan" aboveAverage="0" equalAverage="0" bottom="0" percent="0" rank="0" text="" dxfId="0">
      <formula>150</formula>
    </cfRule>
    <cfRule type="cellIs" priority="3" operator="lessThan" aboveAverage="0" equalAverage="0" bottom="0" percent="0" rank="0" text="" dxfId="0">
      <formula>100</formula>
    </cfRule>
  </conditionalFormatting>
  <conditionalFormatting sqref="F18">
    <cfRule type="cellIs" priority="4" operator="greaterThan" aboveAverage="0" equalAverage="0" bottom="0" percent="0" rank="0" text="" dxfId="0">
      <formula>200</formula>
    </cfRule>
    <cfRule type="cellIs" priority="5" operator="lessThan" aboveAverage="0" equalAverage="0" bottom="0" percent="0" rank="0" text="" dxfId="0">
      <formula>75</formula>
    </cfRule>
  </conditionalFormatting>
  <conditionalFormatting sqref="F33">
    <cfRule type="cellIs" priority="6" operator="greaterThan" aboveAverage="0" equalAverage="0" bottom="0" percent="0" rank="0" text="" dxfId="0">
      <formula>250</formula>
    </cfRule>
    <cfRule type="cellIs" priority="7" operator="lessThan" aboveAverage="0" equalAverage="0" bottom="0" percent="0" rank="0" text="" dxfId="0">
      <formula>100</formula>
    </cfRule>
  </conditionalFormatting>
  <conditionalFormatting sqref="F47">
    <cfRule type="cellIs" priority="8" operator="greaterThan" aboveAverage="0" equalAverage="0" bottom="0" percent="0" rank="0" text="" dxfId="0">
      <formula>400</formula>
    </cfRule>
  </conditionalFormatting>
  <conditionalFormatting sqref="H6">
    <cfRule type="cellIs" priority="9" operator="greaterThan" aboveAverage="0" equalAverage="0" bottom="0" percent="0" rank="0" text="" dxfId="1">
      <formula>100</formula>
    </cfRule>
  </conditionalFormatting>
  <conditionalFormatting sqref="G6">
    <cfRule type="cellIs" priority="10" operator="greaterThan" aboveAverage="0" equalAverage="0" bottom="0" percent="0" rank="0" text="" dxfId="0">
      <formula>100</formula>
    </cfRule>
  </conditionalFormatting>
  <conditionalFormatting sqref="H7">
    <cfRule type="cellIs" priority="11" operator="greaterThan" aboveAverage="0" equalAverage="0" bottom="0" percent="0" rank="0" text="" dxfId="1">
      <formula>100</formula>
    </cfRule>
  </conditionalFormatting>
  <conditionalFormatting sqref="G7">
    <cfRule type="cellIs" priority="12" operator="greaterThan" aboveAverage="0" equalAverage="0" bottom="0" percent="0" rank="0" text="" dxfId="0">
      <formula>100</formula>
    </cfRule>
  </conditionalFormatting>
  <conditionalFormatting sqref="H8">
    <cfRule type="cellIs" priority="13" operator="greaterThan" aboveAverage="0" equalAverage="0" bottom="0" percent="0" rank="0" text="" dxfId="1">
      <formula>100</formula>
    </cfRule>
  </conditionalFormatting>
  <conditionalFormatting sqref="G8">
    <cfRule type="cellIs" priority="14" operator="greaterThan" aboveAverage="0" equalAverage="0" bottom="0" percent="0" rank="0" text="" dxfId="0">
      <formula>100</formula>
    </cfRule>
  </conditionalFormatting>
  <conditionalFormatting sqref="G21">
    <cfRule type="cellIs" priority="15" operator="greaterThan" aboveAverage="0" equalAverage="0" bottom="0" percent="0" rank="0" text="" dxfId="0">
      <formula>100</formula>
    </cfRule>
  </conditionalFormatting>
  <conditionalFormatting sqref="G22">
    <cfRule type="cellIs" priority="16" operator="greaterThan" aboveAverage="0" equalAverage="0" bottom="0" percent="0" rank="0" text="" dxfId="0">
      <formula>100</formula>
    </cfRule>
  </conditionalFormatting>
  <conditionalFormatting sqref="G23">
    <cfRule type="cellIs" priority="17" operator="greaterThan" aboveAverage="0" equalAverage="0" bottom="0" percent="0" rank="0" text="" dxfId="0">
      <formula>100</formula>
    </cfRule>
  </conditionalFormatting>
  <conditionalFormatting sqref="G24">
    <cfRule type="cellIs" priority="18" operator="greaterThan" aboveAverage="0" equalAverage="0" bottom="0" percent="0" rank="0" text="" dxfId="0">
      <formula>100</formula>
    </cfRule>
  </conditionalFormatting>
  <conditionalFormatting sqref="G25">
    <cfRule type="cellIs" priority="19" operator="greaterThan" aboveAverage="0" equalAverage="0" bottom="0" percent="0" rank="0" text="" dxfId="0">
      <formula>100</formula>
    </cfRule>
  </conditionalFormatting>
  <conditionalFormatting sqref="G26">
    <cfRule type="cellIs" priority="20" operator="greaterThan" aboveAverage="0" equalAverage="0" bottom="0" percent="0" rank="0" text="" dxfId="0">
      <formula>100</formula>
    </cfRule>
  </conditionalFormatting>
  <conditionalFormatting sqref="G27">
    <cfRule type="cellIs" priority="21" operator="greaterThan" aboveAverage="0" equalAverage="0" bottom="0" percent="0" rank="0" text="" dxfId="0">
      <formula>100</formula>
    </cfRule>
  </conditionalFormatting>
  <conditionalFormatting sqref="G28">
    <cfRule type="cellIs" priority="22" operator="greaterThan" aboveAverage="0" equalAverage="0" bottom="0" percent="0" rank="0" text="" dxfId="0">
      <formula>100</formula>
    </cfRule>
  </conditionalFormatting>
  <conditionalFormatting sqref="G29">
    <cfRule type="cellIs" priority="23" operator="greaterThan" aboveAverage="0" equalAverage="0" bottom="0" percent="0" rank="0" text="" dxfId="0">
      <formula>100</formula>
    </cfRule>
  </conditionalFormatting>
  <conditionalFormatting sqref="G30">
    <cfRule type="cellIs" priority="24" operator="greaterThan" aboveAverage="0" equalAverage="0" bottom="0" percent="0" rank="0" text="" dxfId="0">
      <formula>100</formula>
    </cfRule>
  </conditionalFormatting>
  <conditionalFormatting sqref="G31">
    <cfRule type="cellIs" priority="25" operator="greaterThan" aboveAverage="0" equalAverage="0" bottom="0" percent="0" rank="0" text="" dxfId="0">
      <formula>100</formula>
    </cfRule>
  </conditionalFormatting>
  <conditionalFormatting sqref="G32">
    <cfRule type="cellIs" priority="26" operator="greaterThan" aboveAverage="0" equalAverage="0" bottom="0" percent="0" rank="0" text="" dxfId="0">
      <formula>100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4" min="3" style="0" width="10"/>
    <col collapsed="false" customWidth="true" hidden="false" outlineLevel="0" max="5" min="5" style="0" width="32"/>
    <col collapsed="false" customWidth="true" hidden="false" outlineLevel="0" max="6" min="6" style="0" width="14"/>
    <col collapsed="false" customWidth="true" hidden="false" outlineLevel="0" max="7" min="7" style="0" width="8"/>
    <col collapsed="false" customWidth="true" hidden="false" outlineLevel="0" max="8" min="8" style="0" width="32"/>
    <col collapsed="false" customWidth="true" hidden="false" outlineLevel="0" max="9" min="9" style="0" width="14"/>
    <col collapsed="false" customWidth="true" hidden="false" outlineLevel="0" max="10" min="10" style="0" width="8"/>
    <col collapsed="false" customWidth="true" hidden="false" outlineLevel="0" max="11" min="11" style="0" width="14"/>
  </cols>
  <sheetData>
    <row r="1" customFormat="false" ht="36" hidden="false" customHeight="true" outlineLevel="0" collapsed="false">
      <c r="A1" s="12" t="s">
        <v>228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customFormat="false" ht="13.5" hidden="false" customHeight="true" outlineLevel="0" collapsed="false">
      <c r="A2" s="46" t="s">
        <v>229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customFormat="false" ht="19.5" hidden="false" customHeight="true" outlineLevel="0" collapsed="false">
      <c r="B3" s="33" t="s">
        <v>144</v>
      </c>
      <c r="C3" s="33" t="s">
        <v>230</v>
      </c>
      <c r="D3" s="33" t="s">
        <v>231</v>
      </c>
      <c r="E3" s="33" t="s">
        <v>232</v>
      </c>
      <c r="F3" s="33" t="s">
        <v>233</v>
      </c>
      <c r="G3" s="33" t="s">
        <v>234</v>
      </c>
      <c r="H3" s="33" t="s">
        <v>235</v>
      </c>
      <c r="I3" s="33" t="s">
        <v>236</v>
      </c>
      <c r="J3" s="33" t="s">
        <v>237</v>
      </c>
      <c r="K3" s="33" t="s">
        <v>60</v>
      </c>
    </row>
    <row r="4" customFormat="false" ht="19.5" hidden="false" customHeight="true" outlineLevel="0" collapsed="false">
      <c r="A4" s="13" t="s">
        <v>238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customFormat="false" ht="19.5" hidden="false" customHeight="true" outlineLevel="0" collapsed="false">
      <c r="B5" s="39" t="s">
        <v>239</v>
      </c>
      <c r="C5" s="15"/>
      <c r="D5" s="15"/>
      <c r="E5" s="16" t="s">
        <v>240</v>
      </c>
      <c r="F5" s="23" t="s">
        <v>241</v>
      </c>
      <c r="G5" s="15" t="n">
        <v>0</v>
      </c>
      <c r="H5" s="16" t="s">
        <v>242</v>
      </c>
      <c r="I5" s="23" t="s">
        <v>243</v>
      </c>
      <c r="J5" s="15" t="n">
        <v>0</v>
      </c>
      <c r="K5" s="22" t="n">
        <v>0</v>
      </c>
    </row>
    <row r="6" customFormat="false" ht="19.5" hidden="false" customHeight="true" outlineLevel="0" collapsed="false">
      <c r="B6" s="37" t="s">
        <v>244</v>
      </c>
      <c r="C6" s="15"/>
      <c r="D6" s="15"/>
      <c r="E6" s="20" t="s">
        <v>245</v>
      </c>
      <c r="F6" s="21" t="s">
        <v>243</v>
      </c>
      <c r="G6" s="15" t="n">
        <v>0</v>
      </c>
      <c r="H6" s="20" t="s">
        <v>246</v>
      </c>
      <c r="I6" s="21" t="s">
        <v>241</v>
      </c>
      <c r="J6" s="15" t="n">
        <v>0</v>
      </c>
      <c r="K6" s="22" t="n">
        <v>0</v>
      </c>
    </row>
    <row r="7" customFormat="false" ht="19.5" hidden="false" customHeight="true" outlineLevel="0" collapsed="false">
      <c r="B7" s="39" t="s">
        <v>247</v>
      </c>
      <c r="C7" s="15"/>
      <c r="D7" s="15"/>
      <c r="E7" s="16" t="s">
        <v>248</v>
      </c>
      <c r="F7" s="23" t="s">
        <v>241</v>
      </c>
      <c r="G7" s="15" t="n">
        <v>0</v>
      </c>
      <c r="H7" s="16" t="s">
        <v>249</v>
      </c>
      <c r="I7" s="23" t="s">
        <v>243</v>
      </c>
      <c r="J7" s="15" t="n">
        <v>0</v>
      </c>
      <c r="K7" s="22" t="n">
        <v>0</v>
      </c>
    </row>
    <row r="8" customFormat="false" ht="19.5" hidden="false" customHeight="true" outlineLevel="0" collapsed="false">
      <c r="B8" s="37" t="s">
        <v>250</v>
      </c>
      <c r="C8" s="15"/>
      <c r="D8" s="15"/>
      <c r="E8" s="20" t="s">
        <v>251</v>
      </c>
      <c r="F8" s="21" t="s">
        <v>243</v>
      </c>
      <c r="G8" s="15" t="n">
        <v>0</v>
      </c>
      <c r="H8" s="20" t="s">
        <v>252</v>
      </c>
      <c r="I8" s="21" t="s">
        <v>241</v>
      </c>
      <c r="J8" s="15" t="n">
        <v>0</v>
      </c>
      <c r="K8" s="22" t="n">
        <v>0</v>
      </c>
    </row>
    <row r="9" customFormat="false" ht="19.5" hidden="false" customHeight="true" outlineLevel="0" collapsed="false">
      <c r="B9" s="39" t="s">
        <v>253</v>
      </c>
      <c r="C9" s="15"/>
      <c r="D9" s="15"/>
      <c r="E9" s="16" t="s">
        <v>254</v>
      </c>
      <c r="F9" s="23" t="s">
        <v>241</v>
      </c>
      <c r="G9" s="15" t="n">
        <v>0</v>
      </c>
      <c r="H9" s="16" t="s">
        <v>255</v>
      </c>
      <c r="I9" s="23" t="s">
        <v>243</v>
      </c>
      <c r="J9" s="15" t="n">
        <v>0</v>
      </c>
      <c r="K9" s="22" t="n">
        <v>0</v>
      </c>
    </row>
    <row r="10" customFormat="false" ht="19.5" hidden="false" customHeight="true" outlineLevel="0" collapsed="false">
      <c r="B10" s="37" t="s">
        <v>256</v>
      </c>
      <c r="C10" s="15"/>
      <c r="D10" s="15"/>
      <c r="E10" s="20" t="s">
        <v>257</v>
      </c>
      <c r="F10" s="21" t="s">
        <v>241</v>
      </c>
      <c r="G10" s="15" t="n">
        <v>0</v>
      </c>
      <c r="H10" s="20" t="s">
        <v>258</v>
      </c>
      <c r="I10" s="21" t="s">
        <v>243</v>
      </c>
      <c r="J10" s="15" t="n">
        <v>0</v>
      </c>
      <c r="K10" s="22" t="n">
        <v>0</v>
      </c>
    </row>
    <row r="11" customFormat="false" ht="19.5" hidden="false" customHeight="true" outlineLevel="0" collapsed="false">
      <c r="B11" s="39" t="s">
        <v>259</v>
      </c>
      <c r="C11" s="15"/>
      <c r="D11" s="15"/>
      <c r="E11" s="16" t="s">
        <v>260</v>
      </c>
      <c r="F11" s="23" t="s">
        <v>241</v>
      </c>
      <c r="G11" s="15" t="n">
        <v>0</v>
      </c>
      <c r="H11" s="16" t="s">
        <v>261</v>
      </c>
      <c r="I11" s="23" t="s">
        <v>243</v>
      </c>
      <c r="J11" s="15" t="n">
        <v>0</v>
      </c>
      <c r="K11" s="22" t="n">
        <v>0</v>
      </c>
    </row>
    <row r="12" customFormat="false" ht="19.5" hidden="false" customHeight="true" outlineLevel="0" collapsed="false">
      <c r="B12" s="37" t="s">
        <v>262</v>
      </c>
      <c r="C12" s="15"/>
      <c r="D12" s="15"/>
      <c r="E12" s="20" t="s">
        <v>263</v>
      </c>
      <c r="F12" s="21" t="s">
        <v>243</v>
      </c>
      <c r="G12" s="15" t="n">
        <v>0</v>
      </c>
      <c r="H12" s="20" t="s">
        <v>264</v>
      </c>
      <c r="I12" s="21" t="s">
        <v>241</v>
      </c>
      <c r="J12" s="15" t="n">
        <v>0</v>
      </c>
      <c r="K12" s="22" t="n">
        <v>0</v>
      </c>
    </row>
    <row r="13" customFormat="false" ht="19.5" hidden="false" customHeight="true" outlineLevel="0" collapsed="false">
      <c r="B13" s="39" t="s">
        <v>265</v>
      </c>
      <c r="C13" s="15"/>
      <c r="D13" s="15"/>
      <c r="E13" s="16" t="s">
        <v>266</v>
      </c>
      <c r="F13" s="23" t="s">
        <v>241</v>
      </c>
      <c r="G13" s="15" t="n">
        <v>0</v>
      </c>
      <c r="H13" s="16" t="s">
        <v>267</v>
      </c>
      <c r="I13" s="23" t="s">
        <v>243</v>
      </c>
      <c r="J13" s="15" t="n">
        <v>0</v>
      </c>
      <c r="K13" s="22" t="n">
        <v>0</v>
      </c>
    </row>
    <row r="14" customFormat="false" ht="19.5" hidden="false" customHeight="true" outlineLevel="0" collapsed="false">
      <c r="B14" s="37" t="s">
        <v>268</v>
      </c>
      <c r="C14" s="15"/>
      <c r="D14" s="15"/>
      <c r="E14" s="20" t="s">
        <v>269</v>
      </c>
      <c r="F14" s="21" t="s">
        <v>241</v>
      </c>
      <c r="G14" s="15" t="n">
        <v>0</v>
      </c>
      <c r="H14" s="20" t="s">
        <v>270</v>
      </c>
      <c r="I14" s="21" t="s">
        <v>243</v>
      </c>
      <c r="J14" s="15" t="n">
        <v>0</v>
      </c>
      <c r="K14" s="22" t="n">
        <v>0</v>
      </c>
    </row>
    <row r="15" customFormat="false" ht="19.5" hidden="false" customHeight="true" outlineLevel="0" collapsed="false">
      <c r="B15" s="39" t="s">
        <v>271</v>
      </c>
      <c r="C15" s="15"/>
      <c r="D15" s="15"/>
      <c r="E15" s="16" t="s">
        <v>272</v>
      </c>
      <c r="F15" s="23" t="s">
        <v>241</v>
      </c>
      <c r="G15" s="15" t="n">
        <v>0</v>
      </c>
      <c r="H15" s="16" t="s">
        <v>273</v>
      </c>
      <c r="I15" s="23" t="s">
        <v>243</v>
      </c>
      <c r="J15" s="15" t="n">
        <v>0</v>
      </c>
      <c r="K15" s="22" t="n">
        <v>0</v>
      </c>
    </row>
    <row r="16" customFormat="false" ht="19.5" hidden="false" customHeight="true" outlineLevel="0" collapsed="false">
      <c r="A16" s="13" t="s">
        <v>274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customFormat="false" ht="19.5" hidden="false" customHeight="true" outlineLevel="0" collapsed="false">
      <c r="B17" s="39" t="s">
        <v>275</v>
      </c>
      <c r="C17" s="15"/>
      <c r="D17" s="15"/>
      <c r="E17" s="16" t="s">
        <v>276</v>
      </c>
      <c r="F17" s="23" t="s">
        <v>241</v>
      </c>
      <c r="G17" s="15" t="n">
        <v>0</v>
      </c>
      <c r="H17" s="16" t="s">
        <v>277</v>
      </c>
      <c r="I17" s="23" t="s">
        <v>243</v>
      </c>
      <c r="J17" s="15" t="n">
        <v>0</v>
      </c>
      <c r="K17" s="22" t="n">
        <v>0</v>
      </c>
    </row>
    <row r="18" customFormat="false" ht="19.5" hidden="false" customHeight="true" outlineLevel="0" collapsed="false">
      <c r="B18" s="37" t="s">
        <v>278</v>
      </c>
      <c r="C18" s="15"/>
      <c r="D18" s="15"/>
      <c r="E18" s="20" t="s">
        <v>279</v>
      </c>
      <c r="F18" s="21" t="s">
        <v>241</v>
      </c>
      <c r="G18" s="15" t="n">
        <v>0</v>
      </c>
      <c r="H18" s="20" t="s">
        <v>280</v>
      </c>
      <c r="I18" s="21" t="s">
        <v>243</v>
      </c>
      <c r="J18" s="15" t="n">
        <v>0</v>
      </c>
      <c r="K18" s="22" t="n">
        <v>0</v>
      </c>
    </row>
    <row r="19" customFormat="false" ht="19.5" hidden="false" customHeight="true" outlineLevel="0" collapsed="false">
      <c r="B19" s="39" t="s">
        <v>281</v>
      </c>
      <c r="C19" s="15"/>
      <c r="D19" s="15"/>
      <c r="E19" s="16" t="s">
        <v>282</v>
      </c>
      <c r="F19" s="23" t="s">
        <v>241</v>
      </c>
      <c r="G19" s="15" t="n">
        <v>0</v>
      </c>
      <c r="H19" s="16" t="s">
        <v>283</v>
      </c>
      <c r="I19" s="23" t="s">
        <v>243</v>
      </c>
      <c r="J19" s="15" t="n">
        <v>0</v>
      </c>
      <c r="K19" s="22" t="n">
        <v>0</v>
      </c>
    </row>
    <row r="20" customFormat="false" ht="19.5" hidden="false" customHeight="true" outlineLevel="0" collapsed="false">
      <c r="B20" s="37" t="s">
        <v>284</v>
      </c>
      <c r="C20" s="15"/>
      <c r="D20" s="15"/>
      <c r="E20" s="20" t="s">
        <v>285</v>
      </c>
      <c r="F20" s="21" t="s">
        <v>241</v>
      </c>
      <c r="G20" s="15" t="n">
        <v>0</v>
      </c>
      <c r="H20" s="20" t="s">
        <v>286</v>
      </c>
      <c r="I20" s="21" t="s">
        <v>243</v>
      </c>
      <c r="J20" s="15" t="n">
        <v>0</v>
      </c>
      <c r="K20" s="22" t="n">
        <v>0</v>
      </c>
    </row>
    <row r="21" customFormat="false" ht="19.5" hidden="false" customHeight="true" outlineLevel="0" collapsed="false">
      <c r="A21" s="13" t="s">
        <v>287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9.5" hidden="false" customHeight="true" outlineLevel="0" collapsed="false">
      <c r="B22" s="37" t="s">
        <v>288</v>
      </c>
      <c r="C22" s="15"/>
      <c r="D22" s="15"/>
      <c r="E22" s="20" t="s">
        <v>289</v>
      </c>
      <c r="F22" s="21" t="s">
        <v>241</v>
      </c>
      <c r="G22" s="15" t="n">
        <v>0</v>
      </c>
      <c r="H22" s="20" t="s">
        <v>252</v>
      </c>
      <c r="I22" s="21" t="s">
        <v>243</v>
      </c>
      <c r="J22" s="15" t="n">
        <v>0</v>
      </c>
      <c r="K22" s="22" t="n">
        <v>0</v>
      </c>
    </row>
    <row r="23" customFormat="false" ht="19.5" hidden="false" customHeight="true" outlineLevel="0" collapsed="false">
      <c r="B23" s="39" t="s">
        <v>290</v>
      </c>
      <c r="C23" s="15"/>
      <c r="D23" s="15"/>
      <c r="E23" s="16" t="s">
        <v>291</v>
      </c>
      <c r="F23" s="23" t="s">
        <v>243</v>
      </c>
      <c r="G23" s="15" t="n">
        <v>0</v>
      </c>
      <c r="H23" s="16" t="s">
        <v>292</v>
      </c>
      <c r="I23" s="23" t="s">
        <v>241</v>
      </c>
      <c r="J23" s="15" t="n">
        <v>0</v>
      </c>
      <c r="K23" s="22" t="n">
        <v>0</v>
      </c>
    </row>
    <row r="24" customFormat="false" ht="19.5" hidden="false" customHeight="true" outlineLevel="0" collapsed="false">
      <c r="B24" s="37" t="s">
        <v>293</v>
      </c>
      <c r="C24" s="15"/>
      <c r="D24" s="15"/>
      <c r="E24" s="20" t="s">
        <v>294</v>
      </c>
      <c r="F24" s="21" t="s">
        <v>243</v>
      </c>
      <c r="G24" s="15" t="n">
        <v>0</v>
      </c>
      <c r="H24" s="20" t="s">
        <v>295</v>
      </c>
      <c r="I24" s="21" t="s">
        <v>241</v>
      </c>
      <c r="J24" s="15" t="n">
        <v>0</v>
      </c>
      <c r="K24" s="22" t="n">
        <v>0</v>
      </c>
    </row>
    <row r="25" customFormat="false" ht="19.5" hidden="false" customHeight="true" outlineLevel="0" collapsed="false">
      <c r="A25" s="13" t="s">
        <v>296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customFormat="false" ht="19.5" hidden="false" customHeight="true" outlineLevel="0" collapsed="false">
      <c r="B26" s="37" t="s">
        <v>297</v>
      </c>
      <c r="C26" s="15"/>
      <c r="D26" s="15"/>
      <c r="E26" s="20" t="s">
        <v>294</v>
      </c>
      <c r="F26" s="21" t="s">
        <v>243</v>
      </c>
      <c r="G26" s="15" t="n">
        <v>0</v>
      </c>
      <c r="H26" s="20" t="s">
        <v>295</v>
      </c>
      <c r="I26" s="21" t="s">
        <v>241</v>
      </c>
      <c r="J26" s="15" t="n">
        <v>0</v>
      </c>
      <c r="K26" s="22" t="n">
        <v>0</v>
      </c>
    </row>
    <row r="27" customFormat="false" ht="19.5" hidden="false" customHeight="true" outlineLevel="0" collapsed="false">
      <c r="A27" s="13" t="s">
        <v>298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customFormat="false" ht="19.5" hidden="false" customHeight="true" outlineLevel="0" collapsed="false">
      <c r="B28" s="37" t="s">
        <v>299</v>
      </c>
      <c r="C28" s="15"/>
      <c r="D28" s="15"/>
      <c r="E28" s="20" t="s">
        <v>300</v>
      </c>
      <c r="F28" s="21" t="s">
        <v>241</v>
      </c>
      <c r="G28" s="15" t="n">
        <v>0</v>
      </c>
      <c r="H28" s="20" t="s">
        <v>252</v>
      </c>
      <c r="I28" s="21" t="s">
        <v>243</v>
      </c>
      <c r="J28" s="15" t="n">
        <v>0</v>
      </c>
      <c r="K28" s="22" t="n">
        <v>0</v>
      </c>
    </row>
    <row r="29" customFormat="false" ht="21.75" hidden="false" customHeight="true" outlineLevel="0" collapsed="false">
      <c r="J29" s="29" t="s">
        <v>301</v>
      </c>
      <c r="K29" s="47" t="n">
        <f aca="false">SUM(K4:K28)</f>
        <v>0</v>
      </c>
    </row>
  </sheetData>
  <mergeCells count="7">
    <mergeCell ref="A1:K1"/>
    <mergeCell ref="A2:K2"/>
    <mergeCell ref="A4:K4"/>
    <mergeCell ref="A16:K16"/>
    <mergeCell ref="A21:K21"/>
    <mergeCell ref="A25:K25"/>
    <mergeCell ref="A27:K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2026-03-16T05:07:09Z</dcterms:created>
  <dc:creator>openpyxl</dc:creator>
  <dc:description/>
  <dc:language>en-US</dc:language>
  <cp:lastModifiedBy/>
  <dcterms:modified xsi:type="dcterms:W3CDTF">2026-03-16T05:07:10Z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